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4.xml" ContentType="application/vnd.openxmlformats-officedocument.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5.xml" ContentType="application/vnd.openxmlformats-officedocument.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6.xml" ContentType="application/vnd.openxmlformats-officedocument.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7.xml" ContentType="application/vnd.openxmlformats-officedocument.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8.xml" ContentType="application/vnd.openxmlformats-officedocument.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9.xml" ContentType="application/vnd.openxmlformats-officedocument.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rawings/drawing10.xml" ContentType="application/vnd.openxmlformats-officedocument.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6" windowWidth="12504" windowHeight="9252" activeTab="2"/>
  </bookViews>
  <sheets>
    <sheet name="I-Target Population" sheetId="29" r:id="rId1"/>
    <sheet name="II-Disadvantaged Groups" sheetId="30" r:id="rId2"/>
    <sheet name="III-Judge" sheetId="31" r:id="rId3"/>
    <sheet name="IV-Incentives &amp; Sanctions" sheetId="32" r:id="rId4"/>
    <sheet name="V-Treatment" sheetId="28" r:id="rId5"/>
    <sheet name="VI-Comp &amp; Social Services" sheetId="33" r:id="rId6"/>
    <sheet name="VII-Drug &amp; Alcohol Testing" sheetId="34" r:id="rId7"/>
    <sheet name="VIII-Team" sheetId="35" r:id="rId8"/>
    <sheet name="IX-Census &amp; Caseload" sheetId="36" r:id="rId9"/>
    <sheet name="X-Monitoring &amp; Evalluation" sheetId="37" r:id="rId10"/>
  </sheets>
  <definedNames>
    <definedName name="Colors">'X-Monitoring &amp; Evalluation'!$E$5:$E$8</definedName>
    <definedName name="DUICourt">#REF!</definedName>
    <definedName name="Rate">'X-Monitoring &amp; Evalluation'!$E$5:$E$8</definedName>
    <definedName name="Rated">#REF!</definedName>
    <definedName name="Rating">'X-Monitoring &amp; Evalluation'!$E$5:$E$7</definedName>
    <definedName name="Ratings">'X-Monitoring &amp; Evalluation'!$E$5:$E$8</definedName>
  </definedNames>
  <calcPr calcId="145621"/>
</workbook>
</file>

<file path=xl/calcChain.xml><?xml version="1.0" encoding="utf-8"?>
<calcChain xmlns="http://schemas.openxmlformats.org/spreadsheetml/2006/main">
  <c r="D49" i="37" l="1"/>
  <c r="C49" i="37"/>
  <c r="D33" i="36"/>
  <c r="C33" i="36"/>
  <c r="D51" i="35"/>
  <c r="C51" i="35"/>
  <c r="D42" i="34"/>
  <c r="C42" i="34"/>
  <c r="D64" i="33"/>
  <c r="C64" i="33"/>
  <c r="D70" i="28"/>
  <c r="C70" i="28"/>
  <c r="C73" i="32"/>
  <c r="D73" i="32"/>
  <c r="C46" i="31"/>
  <c r="D46" i="31"/>
  <c r="D30" i="30"/>
  <c r="C30" i="30"/>
  <c r="D33" i="29"/>
  <c r="C33" i="29"/>
</calcChain>
</file>

<file path=xl/sharedStrings.xml><?xml version="1.0" encoding="utf-8"?>
<sst xmlns="http://schemas.openxmlformats.org/spreadsheetml/2006/main" count="553" uniqueCount="398">
  <si>
    <t>Objective:</t>
  </si>
  <si>
    <t>Compliant</t>
  </si>
  <si>
    <t>Best Practice Standard V - Substance Abuse Treatment</t>
  </si>
  <si>
    <t>Treatment Dosage and Duration</t>
  </si>
  <si>
    <t xml:space="preserve">Provider Training &amp; Credentials </t>
  </si>
  <si>
    <t>C</t>
  </si>
  <si>
    <t>H</t>
  </si>
  <si>
    <t>Mental health representation is licensed and certified</t>
  </si>
  <si>
    <t>Substance abuse treatment representation is licensed and certified</t>
  </si>
  <si>
    <t>D</t>
  </si>
  <si>
    <t>E</t>
  </si>
  <si>
    <t>Treatment Modalities</t>
  </si>
  <si>
    <t>Participants are screened for their suitability for group-based services</t>
  </si>
  <si>
    <t>Treatment groups have a minimum of four participants</t>
  </si>
  <si>
    <t xml:space="preserve">Services are offered to participants who require individualized sessions or specialized groups </t>
  </si>
  <si>
    <t>A</t>
  </si>
  <si>
    <t>Continuum of Care</t>
  </si>
  <si>
    <t>Participants have access to intensive outpatient services</t>
  </si>
  <si>
    <t>Participants have access to outpatient services</t>
  </si>
  <si>
    <t>Participants have access to sober living services</t>
  </si>
  <si>
    <t>Participants have access to detoxification services</t>
  </si>
  <si>
    <t>Participants receive the level of care that is warranted from their assessment results</t>
  </si>
  <si>
    <t>All participants receive equivalent services</t>
  </si>
  <si>
    <t>F</t>
  </si>
  <si>
    <t>Evidence-Based Treatments</t>
  </si>
  <si>
    <t>Treatment providers are trained to deliver the interventions reliably according to the manual</t>
  </si>
  <si>
    <t>Fidelity to the treatment model is maintained through continuous supervision of the treatment providers</t>
  </si>
  <si>
    <t>B</t>
  </si>
  <si>
    <t>In-Custody Treatments</t>
  </si>
  <si>
    <t>Participants are not incarcerated to obtain access to detoxification services</t>
  </si>
  <si>
    <t>Participants are not incarcerated to obtain access to sober living quarters</t>
  </si>
  <si>
    <t>Treatment providers administer in-custody treatment</t>
  </si>
  <si>
    <t>G</t>
  </si>
  <si>
    <t>Medications</t>
  </si>
  <si>
    <t>Participants have access to medically assisted treatment</t>
  </si>
  <si>
    <t>I</t>
  </si>
  <si>
    <t>Peer Support Groups</t>
  </si>
  <si>
    <t>Participants regularly attend self-help or peer support groups</t>
  </si>
  <si>
    <t>Participants attend a facilitated prepatory group to know what to expect before starting peer support groups</t>
  </si>
  <si>
    <t>J</t>
  </si>
  <si>
    <t>Continuing Care</t>
  </si>
  <si>
    <t>Treatment providers have experience working with the criminal justice population</t>
  </si>
  <si>
    <t xml:space="preserve">Group membership is based on gender, trauma, and co-occurring psychiatric symptom </t>
  </si>
  <si>
    <t>Participants receive behavioral or cognitive-behavioral counseling interventions</t>
  </si>
  <si>
    <t>One or two agencies are primarily responsible to manage delivery of service</t>
  </si>
  <si>
    <t>Participants have access to day treatment services (Slip/Slot, halfway house)</t>
  </si>
  <si>
    <t>Participants have access to residential services (inpatient, medically monitored)</t>
  </si>
  <si>
    <t>Team Representation</t>
  </si>
  <si>
    <t>Objective Eligibility and Exclusion Criteria</t>
  </si>
  <si>
    <t>High-Risk and High-Need Participants</t>
  </si>
  <si>
    <t>Validated Eligibility Assessments</t>
  </si>
  <si>
    <t>Criminal History Disqualifications</t>
  </si>
  <si>
    <t>Clinical Disqualifications</t>
  </si>
  <si>
    <t>Best Practice Standard I - Target Population</t>
  </si>
  <si>
    <t>Best Practice Standard II - Historically Disadvantaged Groups</t>
  </si>
  <si>
    <r>
      <rPr>
        <b/>
        <u/>
        <sz val="14"/>
        <color theme="1"/>
        <rFont val="Candara"/>
        <family val="2"/>
      </rPr>
      <t>Objective</t>
    </r>
    <r>
      <rPr>
        <b/>
        <sz val="14"/>
        <color theme="1"/>
        <rFont val="Candara"/>
        <family val="2"/>
      </rPr>
      <t>:</t>
    </r>
  </si>
  <si>
    <t>Non-Compliant</t>
  </si>
  <si>
    <t>Partially Compliant</t>
  </si>
  <si>
    <t>Equivalent Access</t>
  </si>
  <si>
    <t>Equivalent Retention</t>
  </si>
  <si>
    <t>Equivalent Treatment</t>
  </si>
  <si>
    <t>Participants of historically disadvantaged groups receive the same levels of care and quality of treatment as other participants with comparable clinical needs</t>
  </si>
  <si>
    <t>Equivalent Incentives and Sanctions</t>
  </si>
  <si>
    <t>Equivalent Dispositions</t>
  </si>
  <si>
    <t>Team Training</t>
  </si>
  <si>
    <t>Each member of the Drug Court team attends up-to-date training events on cultural sensitivity</t>
  </si>
  <si>
    <t>Best Practice Standard III - Roles and Responsibilities of the Judge</t>
  </si>
  <si>
    <t>Professional Training</t>
  </si>
  <si>
    <t>Length of Term</t>
  </si>
  <si>
    <t>Consistent Docket</t>
  </si>
  <si>
    <t>Participation in Pre-Court Staff Meetings</t>
  </si>
  <si>
    <t>Frequency of Status Hearings</t>
  </si>
  <si>
    <t>Length of Court Interactions</t>
  </si>
  <si>
    <t>Judicial Demeanor</t>
  </si>
  <si>
    <t>Judicial Decision Making</t>
  </si>
  <si>
    <t>Advance Notice</t>
  </si>
  <si>
    <t>Equivalent Consequences</t>
  </si>
  <si>
    <t>Participants receive consequences that are consistent with other participants in the same phase for like conduct</t>
  </si>
  <si>
    <t>Professional Demeanor</t>
  </si>
  <si>
    <t>Progressive Sanctions</t>
  </si>
  <si>
    <t>Licit Addictive or Intoxicating Substances</t>
  </si>
  <si>
    <t>Incentivizing Productivity</t>
  </si>
  <si>
    <t>Phase Promotion</t>
  </si>
  <si>
    <t xml:space="preserve">Phase promotion is a reward </t>
  </si>
  <si>
    <t>Jail Sanctions</t>
  </si>
  <si>
    <t>Termination</t>
  </si>
  <si>
    <t>Consequences of Graduation and Termination</t>
  </si>
  <si>
    <t>Opportunity to Be Heard</t>
  </si>
  <si>
    <t>K</t>
  </si>
  <si>
    <t>L</t>
  </si>
  <si>
    <t>Best Practice Standard VI - Complementary Treatment and Social Services</t>
  </si>
  <si>
    <t>Scope of Complementary Services</t>
  </si>
  <si>
    <t>Participants only receive services there is an assessed need for</t>
  </si>
  <si>
    <t>Sequence and Timing of Services</t>
  </si>
  <si>
    <t>Clinical Case Management</t>
  </si>
  <si>
    <t>Participants are referred for indicated services</t>
  </si>
  <si>
    <t>Housing Assistance</t>
  </si>
  <si>
    <t>Participants are assisted in locating safe and stable housing</t>
  </si>
  <si>
    <t>Mental Health Treatment</t>
  </si>
  <si>
    <t>Participants are assessed using a validated instrument for major mental health disorders</t>
  </si>
  <si>
    <t>Participants are not required to discontinue use of psychiatric medication as a condition of graduation</t>
  </si>
  <si>
    <t>Trauma Informed Services</t>
  </si>
  <si>
    <t>Participants with PTSD are evaluated for suitability for group intervention</t>
  </si>
  <si>
    <t>Criminal Thinking Interventions</t>
  </si>
  <si>
    <t>Staff members are trained to administer a cognitive behavioral criminal thinking interventions</t>
  </si>
  <si>
    <t>Family and Interpersonal Counseling</t>
  </si>
  <si>
    <t>After participants are stabilized clinically they receive interventions on interpersonal communication</t>
  </si>
  <si>
    <t>After participants are stabilized clinically they receive interventions on reducing family conflicts</t>
  </si>
  <si>
    <t>Vocational and Educational Services</t>
  </si>
  <si>
    <t>Medical and Dental Treatment</t>
  </si>
  <si>
    <t>Participants receive immediate medical or dental treatment for conditions that are life threatening</t>
  </si>
  <si>
    <t>Prevention of Health Risk Behaviors</t>
  </si>
  <si>
    <t xml:space="preserve">Overdose Prevention and Reversal </t>
  </si>
  <si>
    <t>Participants are educated on measures they can take to prevent or reverse drug overdose</t>
  </si>
  <si>
    <t>Best Practice Standard VII - Drug and Alcohol Testing</t>
  </si>
  <si>
    <t>Frequent Testing</t>
  </si>
  <si>
    <t>Random Testing</t>
  </si>
  <si>
    <t>The probability of being tested on weekends and holidays is the same as on other days</t>
  </si>
  <si>
    <t>Duration of Testing</t>
  </si>
  <si>
    <t>Drug and alcohol testing continues uninterrupted throughout the program</t>
  </si>
  <si>
    <t>Breadth of Testing</t>
  </si>
  <si>
    <t>Witnessed Collection</t>
  </si>
  <si>
    <t>Participants not permitted independent alcohol or drug testing unless exigent circumstances exist</t>
  </si>
  <si>
    <t>Valid Specimens</t>
  </si>
  <si>
    <t>Accurate and reliable testing procedures</t>
  </si>
  <si>
    <t>Rapid Results</t>
  </si>
  <si>
    <t>Participant Contract</t>
  </si>
  <si>
    <t>Best Practice Standard VIII - Multidisciplinary Team</t>
  </si>
  <si>
    <t>Team Composition</t>
  </si>
  <si>
    <t>Pre-Court Staff Meetings</t>
  </si>
  <si>
    <t>Sharing Information</t>
  </si>
  <si>
    <t>Team Communication and Decision Making</t>
  </si>
  <si>
    <t>Status Hearing</t>
  </si>
  <si>
    <t>Best Practice Standard IX - Census and Caseloads</t>
  </si>
  <si>
    <t>Drug Court Census</t>
  </si>
  <si>
    <t>The Drug Court does not impose arbitrary restrictions on the number of participants it serves</t>
  </si>
  <si>
    <t>The Drug Court census is predicated on local need</t>
  </si>
  <si>
    <t>The Drug Court census is predicated on obtainable resources</t>
  </si>
  <si>
    <t>The Drug Court census is predicated on the program's ability to apply best practices</t>
  </si>
  <si>
    <t>When the census reaches 125 active participants, program operations are monitored carefully to ensure they remain consistent with best practice standards</t>
  </si>
  <si>
    <t>Clinician Caseloads</t>
  </si>
  <si>
    <t>Clinicians assess participant needs</t>
  </si>
  <si>
    <t>Clinicians deliver adequate and effective dosages of substance abuse treatment</t>
  </si>
  <si>
    <t>Clinicians deliver adequate and effective dosages of indicated complementary services</t>
  </si>
  <si>
    <t>Program operations are monitored carefully to ensure adequate services are delivered when caseloads exceed 50 active participants for clinicians providing clinical case management</t>
  </si>
  <si>
    <t>Program operations are monitored carefully to ensure adequate services are delivered when caseloads exceed 40 active participants for clinicians providing individual therapy or counseling</t>
  </si>
  <si>
    <t>Program operations are monitored carefully to ensure adequate services are delivered when caseloads exceed 30 active participants for clinicians providing both clinical case management and individual therapy or counseling</t>
  </si>
  <si>
    <t>Supervision Caseloads</t>
  </si>
  <si>
    <t>Caseloads for probation officers permit sufficient opportunities to monitor participant performance</t>
  </si>
  <si>
    <t>Caseloads for probation officers permit sufficient opportunities to apply effective behavioral consequences</t>
  </si>
  <si>
    <t>Caseloads for probation officers permit sufficient opportunities to report pertinent compliance information during staffings and Court hearings</t>
  </si>
  <si>
    <t>Program operations are monitored carefully to ensure probation officers can evaluate participant performance and share information accurately when caseloads exceed 30 active participants</t>
  </si>
  <si>
    <t>Supervision caseloads do not exceed 50 active participants per probation officer</t>
  </si>
  <si>
    <t>Adherence to Best Practices</t>
  </si>
  <si>
    <t>The Drug Court monitors its adherence to best practice standards on at least an annual basis</t>
  </si>
  <si>
    <t>Outcome evaluations describe the effectiveness of the Drug Court in the context of its adherence to best practice</t>
  </si>
  <si>
    <t>In-Program Outcomes</t>
  </si>
  <si>
    <t>The Drug Court continually monitors participant outcomes regarding attendance at scheduled appointments</t>
  </si>
  <si>
    <t>The Drug Court continually monitors participant outcomes regarding drug and alcohol test results</t>
  </si>
  <si>
    <t>The Drug Court continually monitors participant outcomes regarding graduation rates</t>
  </si>
  <si>
    <t>The Drug Court continually monitors participant outcomes regarding lengths of stay</t>
  </si>
  <si>
    <t>The Drug Court continually monitors participant outcomes regarding in-program technical violations</t>
  </si>
  <si>
    <t>The Drug Court continually monitors participant outcomes regarding new arrests</t>
  </si>
  <si>
    <t>Criminal Recidivism</t>
  </si>
  <si>
    <t>The Drug Court monitors new arrests for at least three years following participant entry into the program</t>
  </si>
  <si>
    <t>The Drug Court monitors new convictions for at least three years following participant entry into the program</t>
  </si>
  <si>
    <t>The Drug Court monitors new incarcerations for at least three years following participant entry into the program</t>
  </si>
  <si>
    <t>Independent Evaluations</t>
  </si>
  <si>
    <t>A skilled and independent evaluator examines the Drug Court's adherence to best practices and participant outcomes at least every five years</t>
  </si>
  <si>
    <t>Historically Disadvantaged Groups</t>
  </si>
  <si>
    <t>The Drug Court continually monitors admission rates for members of historically disadvantaged groups</t>
  </si>
  <si>
    <t>The Drug Court continually monitors outcomes achieved for members of historically disadvantaged groups</t>
  </si>
  <si>
    <t>Electronic Database</t>
  </si>
  <si>
    <t>Information relating to the services provided and participants' in-program performance is entered into an electronic database</t>
  </si>
  <si>
    <t>Timely and Reliable Data Entry</t>
  </si>
  <si>
    <t>Information concerning the provision of services and in-program outcomes is recorded within forty-eight hours of the respective events</t>
  </si>
  <si>
    <t>Intent-To-Treat Analyses</t>
  </si>
  <si>
    <t>Outcomes are examined for all eligible participants who entered the Drug Court regardless of whether they graduated, withdrew, or were terminated from the program</t>
  </si>
  <si>
    <t>Comparison Groups</t>
  </si>
  <si>
    <t>Outcomes for Drug Court participants are compared to those of an unbiased and equivalent comparison group</t>
  </si>
  <si>
    <t>Time at Risk</t>
  </si>
  <si>
    <t>Participants in the Drug Court and comparison groups have an equivalent opportunity to engage in conduct of interest to the evaluation (substance use, criminal recidivism)</t>
  </si>
  <si>
    <t>Sanctions are used to reduce undesirable behaviors</t>
  </si>
  <si>
    <t>Incentives are used to increase desirable behaviors</t>
  </si>
  <si>
    <t>Sanctions are imposed for misuse of prescribed medications</t>
  </si>
  <si>
    <t>Phase promotion is based on clinically important milestones</t>
  </si>
  <si>
    <t xml:space="preserve">Phase advancement is not simply based on time in a phase </t>
  </si>
  <si>
    <t xml:space="preserve">Jail sanctions are definite in duration </t>
  </si>
  <si>
    <t>All potential participants are evaluated using a clinically validated instrument</t>
  </si>
  <si>
    <t>Potential participants charged with drug dealing are not automatically excluded</t>
  </si>
  <si>
    <t>Potential participants with violent histories are not automatically excluded</t>
  </si>
  <si>
    <t>If alternative tracks are developed for offenders of lower risk/need levels, participants with different risk/need levels are not mixed together in counseling groups, treatment groups, or housing units</t>
  </si>
  <si>
    <t>Potential participants are not disqualified for being legally prescribed psychotropic or addiction medications if adequate treatment is available</t>
  </si>
  <si>
    <t>Potential participants are rejected only if empirical evidence indicates a person cannot be managed safety or effectively in Drug Court</t>
  </si>
  <si>
    <t>The assessment tools used to determine participant eligibility are valid for use with historically disadvantaged groups</t>
  </si>
  <si>
    <t>The Drug Court monitors whether members of historically disadvantaged groups complete the program at equivalent rates to other participants</t>
  </si>
  <si>
    <t>If completion rates are significantly lower for members of historically disadvantaged groups, the Drug Court team investigates the reason for the disparity and develops a remedial action plan</t>
  </si>
  <si>
    <t>If a remedial action plan is developed, the Drug Court team examines the success of the remedial actions</t>
  </si>
  <si>
    <t>The Drug Court administers evidence-based treatments that are effective for use with members of historically disadvantaged groups</t>
  </si>
  <si>
    <t>Members of historically disadvantaged groups receive the same incentives and sanctions as other participants, except where necessary to protect a participant from harm</t>
  </si>
  <si>
    <t>The Drug Court regular monitors incentive and sanctions to assure they are administered equivalently to all participants</t>
  </si>
  <si>
    <t>Members of historically disadvantaged groups receive the same legal disposition as other participants for completing or failing to complete the Drug Court program</t>
  </si>
  <si>
    <t>The Drug Court judge attends annual training workshops on best practices of Drug Courts</t>
  </si>
  <si>
    <t>Participants' court appearances are reduced gradually after participants have initiated abstinence and are regularly engaged in treatment</t>
  </si>
  <si>
    <t>Participants are treated in an equivalent manner to similar participants in similar circumstances</t>
  </si>
  <si>
    <t>Participants are treated fairly, respectfully and consistently throughout the process</t>
  </si>
  <si>
    <t>Consequences do not harm the participant</t>
  </si>
  <si>
    <t xml:space="preserve">Participants are not shamed </t>
  </si>
  <si>
    <t>Participants are not subjected to foul or abusive language</t>
  </si>
  <si>
    <t>Sanctions for failing to meet difficult goals increased progressively over successive infractions</t>
  </si>
  <si>
    <t>High-magnitude sanctions are given for failing to meet easy goals</t>
  </si>
  <si>
    <t>Gradually escalating incentives are given for accomplishing difficult goals</t>
  </si>
  <si>
    <t>Sanctions are imposed for the non-medically indicated use of intoxicating or addictive substances</t>
  </si>
  <si>
    <t>Prescriptions for non-addictive non-intoxicating medications and medically safe alternative treatments are used when available, as determined by a medical expert</t>
  </si>
  <si>
    <t>Participant treatment requirements are readjusted in response to positive drug tests in early phases of the program</t>
  </si>
  <si>
    <t>A participant's willful failure to apply himself/herself in treatment will result in sanctions</t>
  </si>
  <si>
    <t>Positive reinforcement is used for productive behaviors (employment, education, recreation, stable housing)</t>
  </si>
  <si>
    <t xml:space="preserve">Positive reinforcement is used for social activities that support sobriety </t>
  </si>
  <si>
    <t>Participants have clearly defined phase structure and advancement through phases</t>
  </si>
  <si>
    <t>Treatment is reduced only if clinically determined and relapse is unlikely</t>
  </si>
  <si>
    <t>Participants are not returned to Phase 1 for a relapse</t>
  </si>
  <si>
    <t xml:space="preserve">Supervision is reduced with phase advancement </t>
  </si>
  <si>
    <t>Jail sanctions are imposed judiciously and sparingly</t>
  </si>
  <si>
    <t>Jail sanctions last no more than 3-5 days</t>
  </si>
  <si>
    <t>Participants are giving access to counsel and a fair hearing when jail sanctions are imposed</t>
  </si>
  <si>
    <t xml:space="preserve">Participants are terminated from the Drug Court program if they repeatedly fail to comply with treatment and supervision requirements </t>
  </si>
  <si>
    <t>Graduates of Drug Court avoid a criminal record</t>
  </si>
  <si>
    <t>Graduates of Drug Court receive a substantially reduced sentence</t>
  </si>
  <si>
    <t>Participants are informed in advance of the circumstances under which they may receive an augmented sentence for failing to complete the Drug Court program</t>
  </si>
  <si>
    <t>Best Practice Standard IV - Incentives, Sanctions, and Therapeutic Adjustments</t>
  </si>
  <si>
    <t>Policies and procedures concerning the administration of incentives, sanctions and therapeutic adjustments are specified in writing and communicated to Drug Court participants and team members</t>
  </si>
  <si>
    <t xml:space="preserve">Requirements of phase advancement, graduation, and termination from the program are specified in writing and communicated to the Drug Court participants and team members </t>
  </si>
  <si>
    <t xml:space="preserve">Legal and collateral consequences of termination and graduation are specified in writing and communicated to the Drug Court participants and team members </t>
  </si>
  <si>
    <t>Participants receive a fair opportunity to explain their side of any dispute</t>
  </si>
  <si>
    <t>Participant consequences are without regard to gender, race, ethnicity, nationality, socioeconomic status, or sexual orientation</t>
  </si>
  <si>
    <t>Sanctions are delivered without expressing anger or ridicule</t>
  </si>
  <si>
    <t>Therapeutic Adjustments</t>
  </si>
  <si>
    <t>Participants do not receive punitive sanctions if they are otherwise compliant but struggling with treatment interventions</t>
  </si>
  <si>
    <t>Drug and alcohol testing is not reduced unless other treatment and supervision services are reduced and relapse has not occurred</t>
  </si>
  <si>
    <r>
      <t xml:space="preserve">Participant are only </t>
    </r>
    <r>
      <rPr>
        <b/>
        <sz val="12"/>
        <color theme="1"/>
        <rFont val="Calibri Light"/>
        <family val="2"/>
      </rPr>
      <t>temporarily</t>
    </r>
    <r>
      <rPr>
        <sz val="12"/>
        <color theme="1"/>
        <rFont val="Calibri Light"/>
        <family val="2"/>
      </rPr>
      <t xml:space="preserve"> placed in a preceding phase for a relapse</t>
    </r>
  </si>
  <si>
    <t>Unless and immediate risk to public safety, jail sanctions are only imposed when other consequences are ineffective at deterring infractions</t>
  </si>
  <si>
    <t>Participants are terminated from the Drug Court program if they can no longer be managed safely in the community</t>
  </si>
  <si>
    <t>Participants are not terminated for continued substance use if they are otherwise compliant their treatment and supervision conditions</t>
  </si>
  <si>
    <t xml:space="preserve">Participants are not terminated for positive drug tests or new arrests unless they are a danger to public safety or if treatment is ineffective </t>
  </si>
  <si>
    <t xml:space="preserve">Graduates of Drug Court avoid incarceration </t>
  </si>
  <si>
    <t>Sanctions progressively escalate for illicit drug or alcohol use once participants have received adequate treatment and are stabilized</t>
  </si>
  <si>
    <t>Mental health representation is clinically trained</t>
  </si>
  <si>
    <t xml:space="preserve">Substance abuse treatment representation is clinically trained </t>
  </si>
  <si>
    <t>Core team member treatment providers regularly attend staff meetings and court hearings</t>
  </si>
  <si>
    <t>Client information is conveyed to the Drug Court team in an efficient and timely manner</t>
  </si>
  <si>
    <t>Treatment providers maintain fidelity to evidence-based treatments</t>
  </si>
  <si>
    <t>Participants receive six to ten hours of counseling per week during the first phase of treatment</t>
  </si>
  <si>
    <t>Participants receive two-hundred hours of counseling over nine to twelve months</t>
  </si>
  <si>
    <t>Treatment is flexible to allow for individual needs and differences of the participants</t>
  </si>
  <si>
    <t>Participants receive one individual counseling session per week during the first phase of the program</t>
  </si>
  <si>
    <t>All participants' level of care is based on a treatment needs assessment or reevaluation</t>
  </si>
  <si>
    <t>Treating physicians have expertise in addiction psychiatry, addiction medicine, or a closely related field</t>
  </si>
  <si>
    <t>Participants are prescribed psychotropic or addiction medication by a medical professional based on medical necessity</t>
  </si>
  <si>
    <t>For at least the first ninety days after discharge from the Drug Court, treatment providers attempt to contact previous participants periodically to check on their progress, offer brief advice and encouragement, and provide referrals for additional treatment when indicated</t>
  </si>
  <si>
    <t>Participants complete a final phase of the Drug Court focusing on relapse prevention and continuing care</t>
  </si>
  <si>
    <t>Participants have access to housing</t>
  </si>
  <si>
    <t>Participants have access to mental health treatment</t>
  </si>
  <si>
    <t>Participants have access to trauma informed services</t>
  </si>
  <si>
    <t>Participants have access to criminal thinking interventions</t>
  </si>
  <si>
    <t>Participants have access to vocational or educational services</t>
  </si>
  <si>
    <t>Participants have access to family interpersonal counseling</t>
  </si>
  <si>
    <t xml:space="preserve">Participants have access to dental treatment </t>
  </si>
  <si>
    <t>Participants have access to medical treatment</t>
  </si>
  <si>
    <t>Clinical case managers administer a validated assessment instrument to determine appropriate services</t>
  </si>
  <si>
    <t>Participants are not excluded from Drug Court because they lack a stable place of residence</t>
  </si>
  <si>
    <t>Potential participants are not denied entry to Drug Court for being legally prescribed psychiatric medication</t>
  </si>
  <si>
    <t>Participants are assessed for trauma history, symptoms, and Post Traumatic Stress Disorder (PTSD)</t>
  </si>
  <si>
    <t xml:space="preserve">Participants with PTSD receive evidenced-based interventions </t>
  </si>
  <si>
    <t>Mental illness and addiction are treated concurrently using an evidence-based curriculum</t>
  </si>
  <si>
    <t>Female participants receive trauma related services in gender specific groups</t>
  </si>
  <si>
    <t xml:space="preserve">All Drug Court team members receive formal training on delivering trauma informed services </t>
  </si>
  <si>
    <t>When feasible, at least one reliable and prosocial family member or friend is enlisted early in treatment to help the participant with program obligations</t>
  </si>
  <si>
    <t xml:space="preserve">Deficient employment or academic histories are addressed, beginning in the later phases of Drug Court </t>
  </si>
  <si>
    <t xml:space="preserve">Participants are required to have stable employment or to be enrolled in a vocational or educational program as a condition of graduation </t>
  </si>
  <si>
    <t xml:space="preserve">Participants receive treatment for non-acute medical or dental conditions in the later phases of Drug Court </t>
  </si>
  <si>
    <t>Participants are educated on the basic knowledge of  self-protective measures they can take to reduce their health risk exposure (HIV, STDs, needles, other serious communicable diseases)</t>
  </si>
  <si>
    <t>Participants meet individually with a clinical case manager (or comparable treatment professional) at least weekly in beginning phases</t>
  </si>
  <si>
    <t>Participants receive psychiatric medication as prescribed by a qualified medical provider</t>
  </si>
  <si>
    <t>Participants receive evidenced-based criminal thinking interventions after they are stabilized clinically</t>
  </si>
  <si>
    <t>After participants are stabilized clinically they receive interventions on eliminating substance abusing antisocial peers and relatives</t>
  </si>
  <si>
    <t>Drug and alcohol testing is preformed frequently enough to ensure substance use is detected quickly and reliably</t>
  </si>
  <si>
    <t>Urine testing is preformed at least twice per week (but not in 7 day blocks) until participants are in the last phase of the program and preparing for graduation</t>
  </si>
  <si>
    <t>Tests measuring substance use over extended periods of time (SCRAM) are applied for at least ninety consecutive days followed by urine or other intermittent testing methods</t>
  </si>
  <si>
    <t>Drug and alcohol testing is random and unpredictable (28% chance of being tested on any day of the week)</t>
  </si>
  <si>
    <t>Urine specimens are provided no more than eight hours after being notified that a urine test has been scheduled</t>
  </si>
  <si>
    <t>Collection of test specimens are witnessed directly by trained staff</t>
  </si>
  <si>
    <t>Test specimens are examined routinely for evidence adulteration</t>
  </si>
  <si>
    <t>Test specimens are examined routinely for evidence of dilution</t>
  </si>
  <si>
    <t xml:space="preserve">Scientifically valid and reliable testing procedures are used </t>
  </si>
  <si>
    <t>Chain of custody is established for each specimen</t>
  </si>
  <si>
    <t>If a participant denies use, the specimen is sent in for confirmation by a laboratory</t>
  </si>
  <si>
    <t>Test results, including laboratory confirmations, are received within forty-eight hours of sample collection</t>
  </si>
  <si>
    <t>Participants receive a clear and comprehensive written explanation of their rights and responsibilities related to drug and alcohol testing</t>
  </si>
  <si>
    <t>Tests that have short detection windows (breathalyzers or oral fluid tests) are administered when substance use is more likely to occur</t>
  </si>
  <si>
    <t>Tests that have short detection windows (breathalyzers or oral fluid tests) are administered when recent substance use is suspected</t>
  </si>
  <si>
    <t>Pre-court staff meetings are presumptively closed to participants and the public unless the Court has a good reason for a participant to attend related to their case</t>
  </si>
  <si>
    <t>All team members consistently attend pre-court staff meetings to review participant progress, determine appropriate actions to improve outcomes and prepare for status hearings</t>
  </si>
  <si>
    <t>Pre-court staff meeting discussions are not transcribed or recorded</t>
  </si>
  <si>
    <t>Contested matters are addressed and resolved in open court during status hearings or related due process hearings</t>
  </si>
  <si>
    <t>The Drug Court team discusses highly sensitive matters with a participant during pre-court staff meetings</t>
  </si>
  <si>
    <t>Team members share information as necessary to appraise participants' progress in treatment and compliance with Drug Court conditions</t>
  </si>
  <si>
    <t>Participants provide voluntary and informed consent permitting Drug Court team members to share specified participant information</t>
  </si>
  <si>
    <t>Defense attorneys make it clear to participants and other team members whether they will share communication from participants with the Drug Court team</t>
  </si>
  <si>
    <t>Consent documents specify what data elements may be shared with whom, and for what authorized period of time</t>
  </si>
  <si>
    <t>Consent documents indicate which professionals are authorized to receive the information, what steps must be taken to revoke consent and when the consent expires</t>
  </si>
  <si>
    <t>Treatment providers are permitted to share confidential treatment information with criminal justice professionals pursuant to a voluntary, informed consent</t>
  </si>
  <si>
    <t>The Drug Court is a nonadversarial program</t>
  </si>
  <si>
    <t xml:space="preserve">The Drug Court team members do not relinquish their professional roles or responsibilities </t>
  </si>
  <si>
    <t>The Drug Court prosecutors continue to advocate on behalf of public safety, victims interests and participant accountability</t>
  </si>
  <si>
    <t>The Drug Court defense attorney continues to advocate for participants' legal rights</t>
  </si>
  <si>
    <t>The Drug Court judge exercises independent discretion</t>
  </si>
  <si>
    <t>The Drug Court judge does not delegate decisions to the Drug Court team or acquiesce to majority rule</t>
  </si>
  <si>
    <t>The Drug Court team members communicate effectively</t>
  </si>
  <si>
    <t>The Drug Court team members articulate and justify informed opinions</t>
  </si>
  <si>
    <t xml:space="preserve">The Drug Court judge speaks personally with each participant </t>
  </si>
  <si>
    <t>Upon request from the Drug Court judge, the Drug Court team members report on their observations of the participants, fill in missing information, offer praise and encouragement to participants, challenge inaccurate statements by participants or make recommendations for suitable consequences to impose.</t>
  </si>
  <si>
    <t>The Drug Court team members attend annual continuing education workshops to gain up-to-date knowledge about best practices</t>
  </si>
  <si>
    <t>New Drug Court team members receive formal orientation training on the Drug Court model and best practices in Drug Court prior to active participation on the Drug Court team</t>
  </si>
  <si>
    <t>The Drug Court team is comprise of (but not limited to) a judge, a program coordinator, a prosecutor, a defense counsel representative, a treatment representative, a probation officer and a law enforcement officer</t>
  </si>
  <si>
    <t>Team members contribute relevant insights, observations and recommendations based on their professional knowledge, training and experience</t>
  </si>
  <si>
    <t>Partner agencies execute MOUs specifying what information will be shared among team members</t>
  </si>
  <si>
    <t>The Drug Court judge considers all sides of a controversy before rendering a decision</t>
  </si>
  <si>
    <t>The Drug Court judge hears evidence from scientific experts if the subject matter of the controversy is beyond the common knowledge of a laypersons</t>
  </si>
  <si>
    <t>All Drug Court team members regularly attend status hearings</t>
  </si>
  <si>
    <t>When drifting away from best practices, the Drug Court team develops a remedial action plan and timetable to rectify the deficiencies</t>
  </si>
  <si>
    <t>The Drug Court team evaluates the success of the remedial actions</t>
  </si>
  <si>
    <t>Best Practice Standard X - Monitoring and Evaluation</t>
  </si>
  <si>
    <t>The Drug Court team develops a remedial action plan and timetable to rectify deficiencies</t>
  </si>
  <si>
    <t>The Drug Court team examines the success of the remedial actions</t>
  </si>
  <si>
    <t>The Drug Court continually monitors services delivered to members of historically disadvantaged groups</t>
  </si>
  <si>
    <t>The Drug Court team members contribute relevant observation and insights and offer suitable recommendations based on their professional knowledge, experience, and training</t>
  </si>
  <si>
    <t>Short detection window tests (breathalyzers or oral fluid tests) are delivered no more than four hours after being notified that a test has been scheduled</t>
  </si>
  <si>
    <t>Total Compliance:</t>
  </si>
  <si>
    <t xml:space="preserve">Admission criteria is defined objectively </t>
  </si>
  <si>
    <t>Admission criteria is defined in writing</t>
  </si>
  <si>
    <t>Eligibility and exclusion criteria are communicated to potential referral sources</t>
  </si>
  <si>
    <t>Subjective criteria and personal impressions are not used to determine eligibility</t>
  </si>
  <si>
    <t>Target offenders are addicted to illicit drugs or alcohol</t>
  </si>
  <si>
    <t>All potential participants are evaluated using a validated risk assessment (LSI-R)</t>
  </si>
  <si>
    <t>All evaluations are performed by individuals specifically trained to perform them</t>
  </si>
  <si>
    <t>Potential participants are not disqualified for co-occurring mental health or medical conditions if adequate treatment is available</t>
  </si>
  <si>
    <t>Eligibility criteria does not unnecessarily exclude minorities or members of other historically disadvantaged groups</t>
  </si>
  <si>
    <t>The Drug Court judge is trained on legal and constitutional issues of Drug Court</t>
  </si>
  <si>
    <t xml:space="preserve">The Drug Court judge is trained on  judicial ethics of Drug Court </t>
  </si>
  <si>
    <t>The Drug Court judge is trained on evidenced-based substance abuse and mental health treatment</t>
  </si>
  <si>
    <t>The Drug Court judge is trained on behavior modification</t>
  </si>
  <si>
    <t>The Drug Court judge is trained on community supervision</t>
  </si>
  <si>
    <t>The Drug Court judge presides over the Drug Court for no less than two consecutive years</t>
  </si>
  <si>
    <t xml:space="preserve">The Drug Court judge is assigned to the Drug Court on a voluntary basis </t>
  </si>
  <si>
    <r>
      <t xml:space="preserve">Participants </t>
    </r>
    <r>
      <rPr>
        <sz val="12"/>
        <color theme="1"/>
        <rFont val="Calibri Light"/>
        <family val="2"/>
      </rPr>
      <t>ordinarily appear before the same judge throughout their enrollment in the Drug Court</t>
    </r>
  </si>
  <si>
    <t>The Drug Court judge regularly attends pre-court staff meetings during which each participant's progress is reviewed and discussed</t>
  </si>
  <si>
    <r>
      <t xml:space="preserve">Participants appear before the Drug Court judge </t>
    </r>
    <r>
      <rPr>
        <sz val="12"/>
        <color theme="1"/>
        <rFont val="Calibri Light"/>
        <family val="2"/>
      </rPr>
      <t>no less frequently than every two weeks during the first phase of the program</t>
    </r>
  </si>
  <si>
    <t>Participants appear before the Drug Court judge no less frequently than every four weeks until they are in the last phase of the program</t>
  </si>
  <si>
    <t>The Drug Court judge offers supportive comments to participants</t>
  </si>
  <si>
    <t xml:space="preserve">The Drug Court judge spends 3-7 minutes interacting with each participant during Drug Court sessions </t>
  </si>
  <si>
    <t xml:space="preserve">The Drug Court judge communicates that the participant's efforts are recognized and valued </t>
  </si>
  <si>
    <t>The Drug Court judge stresses the importance of the participant's commitment to treatment and to other program requirements</t>
  </si>
  <si>
    <t>The Drug Court judge expresses optimism about the participant's abilities to improve their health and behavior</t>
  </si>
  <si>
    <t xml:space="preserve">The Drug Court judge does not humiliate participants or subject them to foul or abusive language </t>
  </si>
  <si>
    <t>The Drug Court judge takes into consideration each team member's perspective when important decisions are made</t>
  </si>
  <si>
    <t>The Drug Court judge makes the final decision concerning the imposition of incentives and sanctions and concerning loss of liberty</t>
  </si>
  <si>
    <t>The Drug Court judge relies on the expert input of duly trained treatment professionals when imposing treatment related conditions</t>
  </si>
  <si>
    <t>The Drug Court judge does not delegate judicial decision making responsibilities to other members of the Drug Court team</t>
  </si>
  <si>
    <t>The Drug Court judge considers probative evidence and relevant information when making decisions</t>
  </si>
  <si>
    <t>The Drug Court judge allows participants a reasonable opportunity to explain their perspective on controversial issues</t>
  </si>
  <si>
    <t>Treatment providers receive three days of preimplementation training</t>
  </si>
  <si>
    <t>Treatment providers receive periodic booster trainings</t>
  </si>
  <si>
    <t>Treatment providers receive monthly individualized supervision and feedback</t>
  </si>
  <si>
    <t>Treatment groups do not exceed twelve participants</t>
  </si>
  <si>
    <t>Treatment groups have two facilitators</t>
  </si>
  <si>
    <t>Interventions are documented in treatment manuals</t>
  </si>
  <si>
    <t xml:space="preserve">Test specimens are randomly selected to be tested for a broader range of substances to detect new emerging drugs </t>
  </si>
  <si>
    <t>The Drug Court judge speaks directly to participants, rather than through legal counsel, and takes an active role in supervising cases</t>
  </si>
  <si>
    <t>NOTES</t>
  </si>
  <si>
    <t>Eligibility and exclusion criteria for the Drug Court are predicated on empirical evidence indicating which types of offenders can be treated safely and effectively in Drug Courts. Candidates are evaluated for admission to the Drug Court using evidence-based assessment tools and procedures.</t>
  </si>
  <si>
    <t>P</t>
  </si>
  <si>
    <t>N</t>
  </si>
  <si>
    <t>Citizens who have historically experienced sustained discrimination or reduced social opportunities because of their race, ethnicity, gender, sexual orientation, sexual identity, physical or mental disability, religion, or socioeconomic status receive the same opportunities as other citizens to participate and succeed in the Drug Court.</t>
  </si>
  <si>
    <t>The Drug Court judge stays abreast of current law and research on best practices in Drug Courts, participates regularly in team meetings, interacts frequently and respectfully with participants, and gives due consideration to the input of other team members.</t>
  </si>
  <si>
    <t>Consequences for participants’ behavior are predictable, fair, consistent, and administered in accordance with evidence-based principles of effective behavior modification.</t>
  </si>
  <si>
    <t>Participants receive substance abuse treatment based on a standardized assessment of their treatment needs. Substance abuse treatment is not provided to reward desired behaviors, punish infractions, or serve other nonclinically indicated goals. Treatment providers are trained and supervised to deliver a continuum of evidence-based interventions that are documented in treatment manuals.</t>
  </si>
  <si>
    <t>Participants receive complementary treatment and social services for conditions that co-occur with substance abuse and are likely to interfere with their compliance in Drug Court, increase criminal recidivism, or diminish treatment gains.</t>
  </si>
  <si>
    <t>Drug and alcohol testing provides an accurate, timely, and comprehensive assessment of unauthorized substance use throughout participants’ enrollment in the Drug Court.</t>
  </si>
  <si>
    <t>A dedicated multidisciplinary team of professionals manages the day-to-day operations of the Drug Court, including reviewing participant progress during pre-court staff meetings and status hearings, contributing observations and recommendations within team members’ respective areas of expertise, and delivering or overseeing the delivery of legal, treatment and supervision services.</t>
  </si>
  <si>
    <t>The Drug Court serves as many eligible individuals as practicable while maintaining continuous fidelity to best practice standards.</t>
  </si>
  <si>
    <t>The Drug Court routinely monitors its adherence to best practice standards and employs scientifically valid and reliable procedures to evaluate its effectiveness.</t>
  </si>
  <si>
    <t>Self-help and peer support groups follow a structured model or curriculum (12-Step model, Smart Recovery model)</t>
  </si>
  <si>
    <t>Treatment providers provide participants with an evidence-based prepatory intervention (12-Step Facilitation Therapy)</t>
  </si>
  <si>
    <t>Target offenders are at substantial risk for reoffending or failing on standard probation (high risk/high need)</t>
  </si>
  <si>
    <t>In the first phases, participants receive services designed to address responsivity needs (housing, mental health, cravings, withdrawal, anhedonia)</t>
  </si>
  <si>
    <t xml:space="preserve">In the interim phases, participants receive services designed to resolve criminogenic needs (criminal thinking patterns, delinquent peer interactions, family conflict) </t>
  </si>
  <si>
    <t>In the later phases, participants receive services designed to maintain treatment gains (vocational/educational counseling)</t>
  </si>
  <si>
    <t xml:space="preserve">Before a new Drug Court is started, the Drug Court team members attend a formal pre-implementation training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</si>
</sst>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6" x14ac:knownFonts="1">
    <font>
      <sz val="11"/>
      <color theme="1"/>
      <name val="Calibri"/>
      <family val="2"/>
      <scheme val="minor"/>
    </font>
    <font>
      <sz val="12"/>
      <color theme="1"/>
      <name val="Calibri Light"/>
      <family val="2"/>
    </font>
    <font>
      <sz val="12"/>
      <color theme="1"/>
      <name val="Calibri Light"/>
      <family val="2"/>
    </font>
    <font>
      <sz val="12"/>
      <color theme="1"/>
      <name val="Calibri Light"/>
      <family val="2"/>
    </font>
    <font>
      <sz val="12"/>
      <color theme="1"/>
      <name val="Calibri Light"/>
      <family val="2"/>
    </font>
    <font>
      <sz val="12"/>
      <color theme="1"/>
      <name val="Calibri Light"/>
      <family val="2"/>
    </font>
    <font>
      <sz val="12"/>
      <color theme="1"/>
      <name val="Calibri"/>
      <family val="2"/>
      <scheme val="minor"/>
    </font>
    <font>
      <sz val="12"/>
      <color theme="1"/>
      <name val="Candara"/>
      <family val="2"/>
    </font>
    <font>
      <sz val="11"/>
      <color theme="0"/>
      <name val="Calibri"/>
      <family val="2"/>
      <scheme val="minor"/>
    </font>
    <font>
      <sz val="12"/>
      <color theme="0"/>
      <name val="Calibri"/>
      <family val="2"/>
      <scheme val="minor"/>
    </font>
    <font>
      <b/>
      <sz val="12"/>
      <color theme="1"/>
      <name val="Candara"/>
      <family val="2"/>
    </font>
    <font>
      <sz val="11"/>
      <color rgb="FFFF0000"/>
      <name val="Candara"/>
      <family val="2"/>
    </font>
    <font>
      <sz val="11"/>
      <color theme="1"/>
      <name val="Candara"/>
      <family val="2"/>
    </font>
    <font>
      <b/>
      <i/>
      <sz val="11"/>
      <color theme="1"/>
      <name val="Candara"/>
      <family val="2"/>
    </font>
    <font>
      <b/>
      <sz val="13"/>
      <name val="Candara"/>
      <family val="2"/>
    </font>
    <font>
      <b/>
      <sz val="13"/>
      <color theme="1"/>
      <name val="Candara"/>
      <family val="2"/>
    </font>
    <font>
      <b/>
      <sz val="18"/>
      <color theme="1"/>
      <name val="Candara"/>
      <family val="2"/>
    </font>
    <font>
      <b/>
      <sz val="11"/>
      <color theme="1"/>
      <name val="Calibri"/>
      <family val="2"/>
      <scheme val="minor"/>
    </font>
    <font>
      <sz val="12"/>
      <color theme="1"/>
      <name val="Calibri Light"/>
      <family val="2"/>
    </font>
    <font>
      <b/>
      <sz val="12"/>
      <color theme="1"/>
      <name val="Calibri Light"/>
      <family val="2"/>
    </font>
    <font>
      <b/>
      <sz val="11"/>
      <color theme="1"/>
      <name val="Candara"/>
      <family val="2"/>
    </font>
    <font>
      <b/>
      <sz val="14"/>
      <color theme="1"/>
      <name val="Candara"/>
      <family val="2"/>
    </font>
    <font>
      <b/>
      <u/>
      <sz val="14"/>
      <color theme="1"/>
      <name val="Candara"/>
      <family val="2"/>
    </font>
    <font>
      <b/>
      <sz val="12"/>
      <color theme="1"/>
      <name val="Calibri"/>
      <family val="2"/>
      <scheme val="minor"/>
    </font>
    <font>
      <sz val="12"/>
      <color theme="0"/>
      <name val="Calibri Light"/>
      <family val="2"/>
    </font>
    <font>
      <sz val="13"/>
      <color theme="1"/>
      <name val="Calibri"/>
      <family val="2"/>
      <scheme val="minor"/>
    </font>
    <font>
      <b/>
      <sz val="10"/>
      <color theme="1"/>
      <name val="Calibri Light"/>
      <family val="2"/>
    </font>
    <font>
      <sz val="10"/>
      <color theme="1"/>
      <name val="Calibri Light"/>
      <family val="2"/>
    </font>
    <font>
      <b/>
      <sz val="8"/>
      <color theme="1"/>
      <name val="Calibri Light"/>
      <family val="2"/>
    </font>
    <font>
      <sz val="10"/>
      <color theme="1"/>
      <name val="Calibri"/>
      <family val="2"/>
      <scheme val="minor"/>
    </font>
    <font>
      <b/>
      <sz val="14"/>
      <color theme="1"/>
      <name val="Calibri Light"/>
      <family val="2"/>
    </font>
    <font>
      <sz val="8"/>
      <color theme="1"/>
      <name val="Calibri"/>
      <family val="2"/>
      <scheme val="minor"/>
    </font>
    <font>
      <b/>
      <sz val="8"/>
      <color theme="1"/>
      <name val="Ebrima"/>
    </font>
    <font>
      <sz val="8"/>
      <color theme="3"/>
      <name val="Calibri"/>
      <family val="2"/>
      <scheme val="minor"/>
    </font>
    <font>
      <sz val="8"/>
      <color theme="1"/>
      <name val="Calibri Light"/>
      <family val="2"/>
    </font>
    <font>
      <sz val="11"/>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35" fillId="0" borderId="0" applyFont="0" applyFill="0" applyBorder="0" applyAlignment="0" applyProtection="0"/>
  </cellStyleXfs>
  <cellXfs count="119">
    <xf numFmtId="0" fontId="0" fillId="0" borderId="0" xfId="0"/>
    <xf numFmtId="0" fontId="6" fillId="0" borderId="0" xfId="0" applyFont="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15" fillId="0" borderId="4" xfId="0" applyFont="1" applyBorder="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2" fillId="0" borderId="0" xfId="0" applyFont="1" applyFill="1" applyAlignment="1">
      <alignment vertical="center"/>
    </xf>
    <xf numFmtId="0" fontId="13" fillId="0" borderId="0" xfId="0" applyFont="1" applyAlignment="1">
      <alignment horizontal="left" vertical="center"/>
    </xf>
    <xf numFmtId="0" fontId="17" fillId="0" borderId="0" xfId="0" applyFont="1" applyAlignment="1">
      <alignment horizontal="center" vertical="center"/>
    </xf>
    <xf numFmtId="0" fontId="21" fillId="0" borderId="4" xfId="0" applyFont="1" applyBorder="1" applyAlignment="1">
      <alignment horizontal="left" vertical="center"/>
    </xf>
    <xf numFmtId="0" fontId="18" fillId="0" borderId="0" xfId="0" applyFont="1" applyAlignment="1">
      <alignment horizontal="right" vertical="center"/>
    </xf>
    <xf numFmtId="0" fontId="23" fillId="0" borderId="0" xfId="0" applyFont="1" applyAlignment="1">
      <alignment horizontal="center" vertical="center"/>
    </xf>
    <xf numFmtId="0" fontId="24" fillId="0" borderId="0" xfId="0" applyFont="1" applyFill="1" applyAlignment="1">
      <alignment vertical="center"/>
    </xf>
    <xf numFmtId="0" fontId="24" fillId="0" borderId="0" xfId="0" applyFont="1" applyFill="1" applyAlignment="1">
      <alignment horizontal="right" vertical="center"/>
    </xf>
    <xf numFmtId="0" fontId="18" fillId="0" borderId="0" xfId="0" applyFont="1" applyBorder="1" applyAlignment="1">
      <alignment horizontal="right" vertical="center" wrapText="1"/>
    </xf>
    <xf numFmtId="0" fontId="18" fillId="0" borderId="0" xfId="0" applyFont="1" applyFill="1" applyAlignment="1">
      <alignment horizontal="right" vertical="center" wrapText="1"/>
    </xf>
    <xf numFmtId="0" fontId="18" fillId="0" borderId="0" xfId="0" applyFont="1" applyFill="1" applyAlignment="1">
      <alignment horizontal="right" vertical="center"/>
    </xf>
    <xf numFmtId="164" fontId="26" fillId="0" borderId="0" xfId="0" applyNumberFormat="1" applyFont="1" applyAlignment="1">
      <alignment horizontal="center" vertical="center"/>
    </xf>
    <xf numFmtId="0" fontId="0" fillId="0" borderId="0" xfId="0" applyAlignment="1">
      <alignment vertical="center"/>
    </xf>
    <xf numFmtId="0" fontId="13"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right" vertical="center" wrapText="1"/>
    </xf>
    <xf numFmtId="0" fontId="25" fillId="0" borderId="0" xfId="0" applyFont="1" applyAlignment="1">
      <alignment horizontal="right" vertical="center" wrapText="1"/>
    </xf>
    <xf numFmtId="0" fontId="27" fillId="0" borderId="0" xfId="0" applyFont="1" applyAlignment="1">
      <alignment vertical="center"/>
    </xf>
    <xf numFmtId="0" fontId="20" fillId="0" borderId="8" xfId="0" applyFont="1" applyBorder="1" applyAlignment="1">
      <alignment vertical="center"/>
    </xf>
    <xf numFmtId="0" fontId="8" fillId="0" borderId="0" xfId="0" applyFont="1"/>
    <xf numFmtId="0" fontId="23" fillId="0" borderId="0" xfId="0" applyFont="1" applyFill="1" applyAlignment="1">
      <alignment horizontal="right" vertical="center"/>
    </xf>
    <xf numFmtId="9" fontId="23" fillId="0" borderId="0" xfId="0" applyNumberFormat="1" applyFont="1" applyFill="1" applyAlignment="1">
      <alignment horizontal="center" vertical="center"/>
    </xf>
    <xf numFmtId="0" fontId="18" fillId="0" borderId="0" xfId="0" applyFont="1" applyFill="1" applyAlignment="1">
      <alignment vertical="center" wrapText="1"/>
    </xf>
    <xf numFmtId="9" fontId="0" fillId="0" borderId="0" xfId="0" applyNumberFormat="1" applyAlignment="1">
      <alignment vertical="center"/>
    </xf>
    <xf numFmtId="0" fontId="0" fillId="0" borderId="0" xfId="0" applyBorder="1" applyAlignment="1">
      <alignment vertical="center"/>
    </xf>
    <xf numFmtId="164" fontId="26" fillId="0" borderId="0" xfId="0" applyNumberFormat="1"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Fill="1" applyBorder="1" applyAlignment="1">
      <alignment vertical="center" wrapText="1"/>
    </xf>
    <xf numFmtId="0" fontId="25" fillId="0" borderId="0" xfId="0" applyFont="1" applyBorder="1" applyAlignment="1">
      <alignment horizontal="right" vertical="center" wrapText="1"/>
    </xf>
    <xf numFmtId="164" fontId="26" fillId="0" borderId="1" xfId="0" applyNumberFormat="1" applyFont="1" applyFill="1" applyBorder="1" applyAlignment="1" applyProtection="1">
      <alignment horizontal="center" vertical="center"/>
      <protection locked="0"/>
    </xf>
    <xf numFmtId="0" fontId="6" fillId="0" borderId="0" xfId="0" applyFont="1" applyAlignment="1" applyProtection="1">
      <alignment vertical="center"/>
    </xf>
    <xf numFmtId="0" fontId="0" fillId="0" borderId="0" xfId="0" applyFont="1" applyAlignment="1" applyProtection="1">
      <alignment vertical="center"/>
    </xf>
    <xf numFmtId="0" fontId="10" fillId="0" borderId="0" xfId="0" applyFont="1" applyAlignment="1" applyProtection="1">
      <alignment horizontal="center" vertical="center"/>
    </xf>
    <xf numFmtId="0" fontId="7" fillId="0" borderId="0" xfId="0" applyFont="1" applyAlignment="1" applyProtection="1">
      <alignment vertical="center"/>
    </xf>
    <xf numFmtId="0" fontId="0" fillId="0" borderId="0" xfId="0" applyAlignment="1" applyProtection="1">
      <alignment vertical="center"/>
    </xf>
    <xf numFmtId="0" fontId="21" fillId="0" borderId="4" xfId="0" applyFont="1" applyBorder="1" applyAlignment="1" applyProtection="1">
      <alignment horizontal="left" vertical="center"/>
    </xf>
    <xf numFmtId="0" fontId="11" fillId="0" borderId="0" xfId="0" applyFont="1" applyAlignment="1" applyProtection="1">
      <alignment vertical="center"/>
    </xf>
    <xf numFmtId="0" fontId="12" fillId="0" borderId="0" xfId="0" applyFont="1" applyAlignment="1" applyProtection="1">
      <alignment vertical="center"/>
    </xf>
    <xf numFmtId="0" fontId="20"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12" fillId="0" borderId="0" xfId="0" applyFont="1" applyFill="1" applyAlignment="1" applyProtection="1">
      <alignment vertical="center"/>
    </xf>
    <xf numFmtId="0" fontId="13" fillId="0" borderId="0" xfId="0" applyFont="1" applyAlignment="1" applyProtection="1">
      <alignment horizontal="left" vertical="center"/>
    </xf>
    <xf numFmtId="164" fontId="26" fillId="0" borderId="0" xfId="0" applyNumberFormat="1" applyFont="1" applyAlignment="1" applyProtection="1">
      <alignment horizontal="center" vertical="center"/>
    </xf>
    <xf numFmtId="0" fontId="27" fillId="0" borderId="0" xfId="0" applyFont="1" applyAlignment="1" applyProtection="1">
      <alignment vertical="center"/>
    </xf>
    <xf numFmtId="0" fontId="15" fillId="2" borderId="1" xfId="0" applyFont="1" applyFill="1" applyBorder="1" applyAlignment="1" applyProtection="1">
      <alignment horizontal="center" vertical="center"/>
    </xf>
    <xf numFmtId="0" fontId="25" fillId="0" borderId="0" xfId="0" applyFont="1" applyAlignment="1" applyProtection="1">
      <alignment horizontal="right" vertical="center" wrapText="1"/>
    </xf>
    <xf numFmtId="0" fontId="6" fillId="0" borderId="0" xfId="0" applyFont="1" applyAlignment="1" applyProtection="1">
      <alignment horizontal="right" vertical="center"/>
    </xf>
    <xf numFmtId="0" fontId="9"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0" fillId="0" borderId="0" xfId="0" applyAlignment="1" applyProtection="1">
      <alignment horizontal="right" vertical="center"/>
    </xf>
    <xf numFmtId="0" fontId="8" fillId="0" borderId="0" xfId="0" applyFont="1" applyFill="1" applyAlignment="1" applyProtection="1">
      <alignment horizontal="right" vertical="center"/>
    </xf>
    <xf numFmtId="0" fontId="6" fillId="0" borderId="0" xfId="0" applyFont="1" applyAlignment="1" applyProtection="1">
      <alignment horizontal="right" vertical="center" wrapText="1"/>
    </xf>
    <xf numFmtId="0" fontId="0" fillId="0" borderId="0" xfId="0" applyAlignment="1" applyProtection="1">
      <alignment horizontal="right" vertical="center" wrapText="1"/>
    </xf>
    <xf numFmtId="0" fontId="0" fillId="0" borderId="0" xfId="0" applyFont="1" applyAlignment="1" applyProtection="1">
      <alignment horizontal="right" vertical="center" wrapText="1"/>
    </xf>
    <xf numFmtId="0" fontId="17" fillId="0" borderId="0" xfId="0" applyFont="1" applyAlignment="1" applyProtection="1">
      <alignment horizontal="center" vertical="center"/>
    </xf>
    <xf numFmtId="0" fontId="23" fillId="0" borderId="0" xfId="0" applyFont="1" applyFill="1" applyAlignment="1" applyProtection="1">
      <alignment horizontal="right" vertical="center"/>
    </xf>
    <xf numFmtId="0" fontId="19" fillId="0" borderId="6" xfId="0" applyFont="1" applyBorder="1" applyAlignment="1" applyProtection="1">
      <alignment horizontal="center" vertical="center" wrapText="1"/>
    </xf>
    <xf numFmtId="0" fontId="3" fillId="0" borderId="7" xfId="0" applyFont="1" applyBorder="1" applyAlignment="1" applyProtection="1">
      <alignment horizontal="left" vertical="center" wrapText="1"/>
    </xf>
    <xf numFmtId="0" fontId="30" fillId="0" borderId="0" xfId="0" applyFont="1" applyAlignment="1">
      <alignment horizontal="center"/>
    </xf>
    <xf numFmtId="0" fontId="18" fillId="0" borderId="6" xfId="0" applyFont="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7" xfId="0" applyFont="1" applyFill="1" applyBorder="1" applyAlignment="1" applyProtection="1">
      <alignment horizontal="left" vertical="center" wrapText="1"/>
    </xf>
    <xf numFmtId="0" fontId="4" fillId="0" borderId="7" xfId="0" applyFont="1" applyBorder="1" applyAlignment="1" applyProtection="1">
      <alignment horizontal="left" vertical="center" wrapText="1"/>
    </xf>
    <xf numFmtId="0" fontId="18" fillId="0" borderId="6" xfId="0" applyFont="1" applyBorder="1" applyAlignment="1" applyProtection="1">
      <alignment horizontal="center" vertical="center"/>
    </xf>
    <xf numFmtId="0" fontId="18" fillId="0" borderId="7" xfId="0" applyFont="1" applyBorder="1" applyAlignment="1" applyProtection="1">
      <alignment horizontal="left" vertical="center" wrapText="1"/>
    </xf>
    <xf numFmtId="0" fontId="15" fillId="2" borderId="6" xfId="0" applyFont="1" applyFill="1" applyBorder="1" applyAlignment="1" applyProtection="1">
      <alignment horizontal="center" vertical="center"/>
    </xf>
    <xf numFmtId="164" fontId="26" fillId="0" borderId="3" xfId="0"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32" fillId="3" borderId="1" xfId="0" applyFont="1" applyFill="1" applyBorder="1" applyAlignment="1" applyProtection="1">
      <alignment horizontal="center" vertical="center"/>
    </xf>
    <xf numFmtId="0" fontId="32" fillId="4" borderId="1" xfId="0" applyFont="1" applyFill="1" applyBorder="1" applyAlignment="1" applyProtection="1">
      <alignment horizontal="center" vertical="center"/>
    </xf>
    <xf numFmtId="0" fontId="32" fillId="5" borderId="1" xfId="0" applyFont="1" applyFill="1" applyBorder="1" applyAlignment="1" applyProtection="1">
      <alignment horizontal="center" vertical="center"/>
    </xf>
    <xf numFmtId="0" fontId="33" fillId="0" borderId="1" xfId="0" applyNumberFormat="1" applyFont="1" applyFill="1" applyBorder="1" applyAlignment="1" applyProtection="1">
      <alignment horizontal="left" vertical="center" wrapText="1"/>
      <protection locked="0"/>
    </xf>
    <xf numFmtId="0" fontId="20" fillId="0" borderId="8" xfId="0" applyFont="1" applyBorder="1" applyAlignment="1">
      <alignment horizontal="left" vertical="center"/>
    </xf>
    <xf numFmtId="0" fontId="15" fillId="2" borderId="6" xfId="0" applyFont="1" applyFill="1" applyBorder="1" applyAlignment="1">
      <alignment horizontal="center" vertical="center"/>
    </xf>
    <xf numFmtId="0" fontId="18" fillId="0" borderId="6" xfId="0" applyFont="1" applyBorder="1" applyAlignment="1">
      <alignment horizontal="center" vertical="center" wrapText="1"/>
    </xf>
    <xf numFmtId="0" fontId="3" fillId="0" borderId="7" xfId="0" applyFont="1" applyBorder="1" applyAlignment="1">
      <alignment horizontal="left" vertical="center" wrapText="1"/>
    </xf>
    <xf numFmtId="164" fontId="33" fillId="0" borderId="1" xfId="0" applyNumberFormat="1" applyFont="1" applyFill="1" applyBorder="1" applyAlignment="1" applyProtection="1">
      <alignment horizontal="left" vertical="center" wrapText="1"/>
      <protection locked="0"/>
    </xf>
    <xf numFmtId="0" fontId="19" fillId="0" borderId="6" xfId="0" applyFont="1" applyBorder="1" applyAlignment="1">
      <alignment horizontal="center" vertical="center" wrapText="1"/>
    </xf>
    <xf numFmtId="0" fontId="18" fillId="0" borderId="7"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Fill="1" applyBorder="1" applyAlignment="1">
      <alignment horizontal="left"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5" fillId="0" borderId="6" xfId="0" applyFont="1" applyBorder="1" applyAlignment="1">
      <alignment horizontal="right" vertical="center" wrapText="1"/>
    </xf>
    <xf numFmtId="164" fontId="31" fillId="6" borderId="1" xfId="0" applyNumberFormat="1" applyFont="1" applyFill="1" applyBorder="1" applyAlignment="1" applyProtection="1">
      <alignment horizontal="center" vertical="center"/>
      <protection locked="0"/>
    </xf>
    <xf numFmtId="164" fontId="28" fillId="6" borderId="1" xfId="0" applyNumberFormat="1" applyFont="1" applyFill="1" applyBorder="1" applyAlignment="1" applyProtection="1">
      <alignment horizontal="center" vertical="center"/>
      <protection locked="0"/>
    </xf>
    <xf numFmtId="164" fontId="34" fillId="6" borderId="1" xfId="0" applyNumberFormat="1" applyFont="1" applyFill="1" applyBorder="1" applyAlignment="1" applyProtection="1">
      <alignment horizontal="center" vertical="center"/>
      <protection locked="0"/>
    </xf>
    <xf numFmtId="9" fontId="23" fillId="0" borderId="1" xfId="1" applyFont="1" applyFill="1" applyBorder="1" applyAlignment="1" applyProtection="1">
      <alignment horizontal="center" vertical="center"/>
    </xf>
    <xf numFmtId="9" fontId="23" fillId="0" borderId="1" xfId="0" applyNumberFormat="1" applyFont="1" applyFill="1" applyBorder="1" applyAlignment="1">
      <alignment horizontal="center" vertical="center"/>
    </xf>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pplyProtection="1">
      <alignment horizontal="left" vertical="center" wrapText="1"/>
    </xf>
    <xf numFmtId="0" fontId="16" fillId="0" borderId="0" xfId="0" applyFont="1" applyAlignment="1" applyProtection="1">
      <alignment horizontal="center" vertical="center"/>
    </xf>
    <xf numFmtId="0" fontId="14" fillId="2" borderId="6"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0" fontId="29" fillId="0" borderId="5" xfId="0" applyFont="1" applyBorder="1" applyAlignment="1" applyProtection="1">
      <alignment vertical="top" wrapText="1"/>
    </xf>
    <xf numFmtId="0" fontId="29" fillId="0" borderId="3" xfId="0" applyFont="1" applyBorder="1" applyAlignment="1" applyProtection="1">
      <alignment vertical="top" wrapText="1"/>
    </xf>
    <xf numFmtId="0" fontId="16" fillId="0" borderId="0" xfId="0" applyFont="1" applyAlignment="1">
      <alignment horizontal="center" vertical="center"/>
    </xf>
    <xf numFmtId="0" fontId="29" fillId="0" borderId="5" xfId="0" applyFont="1" applyBorder="1" applyAlignment="1">
      <alignment vertical="top" wrapText="1"/>
    </xf>
    <xf numFmtId="0" fontId="29" fillId="0" borderId="3" xfId="0" applyFont="1" applyBorder="1" applyAlignment="1">
      <alignment vertical="top" wrapText="1"/>
    </xf>
    <xf numFmtId="0" fontId="14" fillId="2" borderId="2" xfId="0" applyFont="1" applyFill="1" applyBorder="1" applyAlignment="1">
      <alignment horizontal="left" vertical="center"/>
    </xf>
    <xf numFmtId="0" fontId="14" fillId="2" borderId="7" xfId="0" applyFont="1" applyFill="1" applyBorder="1" applyAlignment="1">
      <alignment horizontal="left" vertical="center"/>
    </xf>
    <xf numFmtId="0" fontId="29" fillId="0" borderId="5" xfId="0" applyFont="1" applyBorder="1" applyAlignment="1">
      <alignment horizontal="left" vertical="top" wrapText="1"/>
    </xf>
    <xf numFmtId="0" fontId="29" fillId="0" borderId="3" xfId="0" applyFont="1" applyBorder="1" applyAlignment="1">
      <alignment horizontal="left" vertical="top" wrapText="1"/>
    </xf>
  </cellXfs>
  <cellStyles count="2">
    <cellStyle name="Normal" xfId="0" builtinId="0"/>
    <cellStyle name="Percent" xfId="1" builtinId="5"/>
  </cellStyles>
  <dxfs count="163">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theme="0" tint="-0.24994659260841701"/>
      </font>
      <fill>
        <patternFill>
          <bgColor theme="0" tint="-0.24994659260841701"/>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B8ABB31D-FB72-42B7-BFAB-D0B307DD4A74}" type="presOf" srcId="{36F36A4F-0DDD-4F8B-91CA-B9DCA4D5FBD1}" destId="{0FA5BE10-73CE-4BA8-85A9-1A5992258C01}" srcOrd="0" destOrd="0" presId="urn:microsoft.com/office/officeart/2005/8/layout/vList5"/>
    <dgm:cxn modelId="{51E8C548-9ADF-4F48-A8F8-8884958CBEB4}" type="presOf" srcId="{B7FBE860-0FA6-40FA-8759-C27C03049C7C}" destId="{98697DD6-79F6-4D5F-807D-05A399AE61EB}" srcOrd="0" destOrd="0" presId="urn:microsoft.com/office/officeart/2005/8/layout/vList5"/>
    <dgm:cxn modelId="{6DC2CD51-332F-46A7-A1F1-5514D59A3A1E}" type="presOf" srcId="{9F40C767-9FB9-416D-9CDB-98A36B64957A}" destId="{4984DC73-F6EF-4498-A133-50436A5E1EE6}" srcOrd="0" destOrd="0" presId="urn:microsoft.com/office/officeart/2005/8/layout/vList5"/>
    <dgm:cxn modelId="{07E14F08-A626-4AD4-9093-A8D631CBAE3E}" srcId="{698737FC-DC76-4AF0-9A64-6BB6EE9140E1}" destId="{B7FBE860-0FA6-40FA-8759-C27C03049C7C}" srcOrd="1" destOrd="0" parTransId="{2AEA5D4D-4CEF-4C17-A977-0CCC8BEE85A2}" sibTransId="{C1750893-1F96-484D-9978-29B3DCC1BD8A}"/>
    <dgm:cxn modelId="{C9C82116-8D46-40DE-8DAA-821FA5A666A5}" srcId="{698737FC-DC76-4AF0-9A64-6BB6EE9140E1}" destId="{12007BFE-7F53-42B4-8DB0-C326814E7193}" srcOrd="0" destOrd="0" parTransId="{A4AD73E4-9D18-48B2-90D5-55DBCB8BCB4C}" sibTransId="{92840E0B-4614-43EE-9E52-0D1F662C72EE}"/>
    <dgm:cxn modelId="{BA7FFF2B-3721-4E8A-807A-F0D7805199B4}" srcId="{38F71E8C-172C-4CC5-8414-58CE36FEEE8F}" destId="{9F40C767-9FB9-416D-9CDB-98A36B64957A}" srcOrd="0" destOrd="0" parTransId="{E6C934A9-C181-4951-8DE8-8F125C35C4F7}" sibTransId="{D33098A6-BA3F-4975-A3B4-5BA040E11B90}"/>
    <dgm:cxn modelId="{D1A25100-C420-44C4-BF00-37A4DE5DB7BF}" type="presOf" srcId="{38F71E8C-172C-4CC5-8414-58CE36FEEE8F}" destId="{F9F1B974-6353-4AF7-A890-987DBFD715BB}" srcOrd="0" destOrd="0" presId="urn:microsoft.com/office/officeart/2005/8/layout/vList5"/>
    <dgm:cxn modelId="{9FF20AD5-2522-4EE7-8181-405C02AE1650}" type="presOf" srcId="{212B3C9F-E2ED-436B-9939-0AD30E5DEA77}" destId="{3BC0C37A-9F23-4A5A-B6D6-FD27C5A362CF}" srcOrd="0" destOrd="0" presId="urn:microsoft.com/office/officeart/2005/8/layout/vList5"/>
    <dgm:cxn modelId="{754AC699-23FC-4977-979C-BE4A2B7BDB84}" type="presOf" srcId="{12007BFE-7F53-42B4-8DB0-C326814E7193}" destId="{F2E27B2D-BDF0-4C06-90C2-9947BE6B5EAD}"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49C81CA9-7C17-4DCD-809B-D9498E5605F2}" type="presOf" srcId="{698737FC-DC76-4AF0-9A64-6BB6EE9140E1}" destId="{891B59A1-F0A5-446E-8A99-084A47BE2AE4}"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BDF8AA0C-7D5C-4062-966C-2494C4A14587}" type="presParOf" srcId="{891B59A1-F0A5-446E-8A99-084A47BE2AE4}" destId="{E7E265E2-D5B3-497E-B470-AB1D89154832}" srcOrd="0" destOrd="0" presId="urn:microsoft.com/office/officeart/2005/8/layout/vList5"/>
    <dgm:cxn modelId="{192CCE8E-C79B-4467-9EDC-60AE0AFAA53E}" type="presParOf" srcId="{E7E265E2-D5B3-497E-B470-AB1D89154832}" destId="{F2E27B2D-BDF0-4C06-90C2-9947BE6B5EAD}" srcOrd="0" destOrd="0" presId="urn:microsoft.com/office/officeart/2005/8/layout/vList5"/>
    <dgm:cxn modelId="{BFD5FB1D-E491-4633-83D6-B47D54B1C0D6}" type="presParOf" srcId="{E7E265E2-D5B3-497E-B470-AB1D89154832}" destId="{0FA5BE10-73CE-4BA8-85A9-1A5992258C01}" srcOrd="1" destOrd="0" presId="urn:microsoft.com/office/officeart/2005/8/layout/vList5"/>
    <dgm:cxn modelId="{F57B1134-AD0C-441F-8620-FEA65FDE97AC}" type="presParOf" srcId="{891B59A1-F0A5-446E-8A99-084A47BE2AE4}" destId="{EC95D317-0A44-449F-867D-4A47B818B545}" srcOrd="1" destOrd="0" presId="urn:microsoft.com/office/officeart/2005/8/layout/vList5"/>
    <dgm:cxn modelId="{67F2D953-BE52-457F-9C14-14F825D50813}" type="presParOf" srcId="{891B59A1-F0A5-446E-8A99-084A47BE2AE4}" destId="{779A3CAC-4AB1-4AC1-8E84-C4A76D7E1A15}" srcOrd="2" destOrd="0" presId="urn:microsoft.com/office/officeart/2005/8/layout/vList5"/>
    <dgm:cxn modelId="{D9DA01D8-BD94-4099-9ECE-459A33E5F997}" type="presParOf" srcId="{779A3CAC-4AB1-4AC1-8E84-C4A76D7E1A15}" destId="{98697DD6-79F6-4D5F-807D-05A399AE61EB}" srcOrd="0" destOrd="0" presId="urn:microsoft.com/office/officeart/2005/8/layout/vList5"/>
    <dgm:cxn modelId="{D6907ED8-63A9-423B-A40A-55510EA61C42}" type="presParOf" srcId="{779A3CAC-4AB1-4AC1-8E84-C4A76D7E1A15}" destId="{3BC0C37A-9F23-4A5A-B6D6-FD27C5A362CF}" srcOrd="1" destOrd="0" presId="urn:microsoft.com/office/officeart/2005/8/layout/vList5"/>
    <dgm:cxn modelId="{E3744EFA-4DA0-4B0A-A3E3-ED7AC1EFFE3E}" type="presParOf" srcId="{891B59A1-F0A5-446E-8A99-084A47BE2AE4}" destId="{F493DD2F-A3C9-4764-A8D5-3669676052BC}" srcOrd="3" destOrd="0" presId="urn:microsoft.com/office/officeart/2005/8/layout/vList5"/>
    <dgm:cxn modelId="{18C34E4C-823F-49F0-8EC9-CE9587B0054A}" type="presParOf" srcId="{891B59A1-F0A5-446E-8A99-084A47BE2AE4}" destId="{2AAEA747-85DE-4858-852C-16773355DA72}" srcOrd="4" destOrd="0" presId="urn:microsoft.com/office/officeart/2005/8/layout/vList5"/>
    <dgm:cxn modelId="{CCB2BA8D-844D-484C-9842-F46F8BD5BA38}" type="presParOf" srcId="{2AAEA747-85DE-4858-852C-16773355DA72}" destId="{F9F1B974-6353-4AF7-A890-987DBFD715BB}" srcOrd="0" destOrd="0" presId="urn:microsoft.com/office/officeart/2005/8/layout/vList5"/>
    <dgm:cxn modelId="{1A4C0A82-E220-4D49-B640-68639F261F5D}"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07E14F08-A626-4AD4-9093-A8D631CBAE3E}" srcId="{698737FC-DC76-4AF0-9A64-6BB6EE9140E1}" destId="{B7FBE860-0FA6-40FA-8759-C27C03049C7C}" srcOrd="1" destOrd="0" parTransId="{2AEA5D4D-4CEF-4C17-A977-0CCC8BEE85A2}" sibTransId="{C1750893-1F96-484D-9978-29B3DCC1BD8A}"/>
    <dgm:cxn modelId="{C9C82116-8D46-40DE-8DAA-821FA5A666A5}" srcId="{698737FC-DC76-4AF0-9A64-6BB6EE9140E1}" destId="{12007BFE-7F53-42B4-8DB0-C326814E7193}" srcOrd="0" destOrd="0" parTransId="{A4AD73E4-9D18-48B2-90D5-55DBCB8BCB4C}" sibTransId="{92840E0B-4614-43EE-9E52-0D1F662C72EE}"/>
    <dgm:cxn modelId="{4BC9189B-B94C-46EC-9FAA-A020B036E0B0}" type="presOf" srcId="{B7FBE860-0FA6-40FA-8759-C27C03049C7C}" destId="{98697DD6-79F6-4D5F-807D-05A399AE61EB}" srcOrd="0" destOrd="0" presId="urn:microsoft.com/office/officeart/2005/8/layout/vList5"/>
    <dgm:cxn modelId="{F0439E2C-D706-44BC-A628-759F4EA323EC}" type="presOf" srcId="{698737FC-DC76-4AF0-9A64-6BB6EE9140E1}" destId="{891B59A1-F0A5-446E-8A99-084A47BE2AE4}" srcOrd="0" destOrd="0" presId="urn:microsoft.com/office/officeart/2005/8/layout/vList5"/>
    <dgm:cxn modelId="{CA28B23E-EB71-411C-B0CB-6227D19E73DB}" type="presOf" srcId="{9F40C767-9FB9-416D-9CDB-98A36B64957A}" destId="{4984DC73-F6EF-4498-A133-50436A5E1EE6}" srcOrd="0" destOrd="0" presId="urn:microsoft.com/office/officeart/2005/8/layout/vList5"/>
    <dgm:cxn modelId="{BA7FFF2B-3721-4E8A-807A-F0D7805199B4}" srcId="{38F71E8C-172C-4CC5-8414-58CE36FEEE8F}" destId="{9F40C767-9FB9-416D-9CDB-98A36B64957A}" srcOrd="0" destOrd="0" parTransId="{E6C934A9-C181-4951-8DE8-8F125C35C4F7}" sibTransId="{D33098A6-BA3F-4975-A3B4-5BA040E11B90}"/>
    <dgm:cxn modelId="{208A1D27-C4EB-4469-9EEA-24358406A4E9}" type="presOf" srcId="{36F36A4F-0DDD-4F8B-91CA-B9DCA4D5FBD1}" destId="{0FA5BE10-73CE-4BA8-85A9-1A5992258C01}"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5EE247BA-FF11-431F-BEE6-72FF5D339DC2}" type="presOf" srcId="{212B3C9F-E2ED-436B-9939-0AD30E5DEA77}" destId="{3BC0C37A-9F23-4A5A-B6D6-FD27C5A362CF}" srcOrd="0" destOrd="0" presId="urn:microsoft.com/office/officeart/2005/8/layout/vList5"/>
    <dgm:cxn modelId="{BF0BD42B-C099-43D7-A96A-3B552DA05933}" type="presOf" srcId="{38F71E8C-172C-4CC5-8414-58CE36FEEE8F}" destId="{F9F1B974-6353-4AF7-A890-987DBFD715BB}" srcOrd="0" destOrd="0" presId="urn:microsoft.com/office/officeart/2005/8/layout/vList5"/>
    <dgm:cxn modelId="{9466875F-AFD0-4A79-BD12-AB414DE82F8D}" type="presOf" srcId="{12007BFE-7F53-42B4-8DB0-C326814E7193}" destId="{F2E27B2D-BDF0-4C06-90C2-9947BE6B5EAD}"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745AB3B3-99BF-45F8-9993-1C8D160AB5B7}" type="presParOf" srcId="{891B59A1-F0A5-446E-8A99-084A47BE2AE4}" destId="{E7E265E2-D5B3-497E-B470-AB1D89154832}" srcOrd="0" destOrd="0" presId="urn:microsoft.com/office/officeart/2005/8/layout/vList5"/>
    <dgm:cxn modelId="{51B12676-A814-46F4-B298-2ED8AA4831BA}" type="presParOf" srcId="{E7E265E2-D5B3-497E-B470-AB1D89154832}" destId="{F2E27B2D-BDF0-4C06-90C2-9947BE6B5EAD}" srcOrd="0" destOrd="0" presId="urn:microsoft.com/office/officeart/2005/8/layout/vList5"/>
    <dgm:cxn modelId="{1D5D4873-4069-4A48-90EB-C4BBD0EEDB29}" type="presParOf" srcId="{E7E265E2-D5B3-497E-B470-AB1D89154832}" destId="{0FA5BE10-73CE-4BA8-85A9-1A5992258C01}" srcOrd="1" destOrd="0" presId="urn:microsoft.com/office/officeart/2005/8/layout/vList5"/>
    <dgm:cxn modelId="{689F2A6D-279D-4445-BFD4-14A03D8C76A8}" type="presParOf" srcId="{891B59A1-F0A5-446E-8A99-084A47BE2AE4}" destId="{EC95D317-0A44-449F-867D-4A47B818B545}" srcOrd="1" destOrd="0" presId="urn:microsoft.com/office/officeart/2005/8/layout/vList5"/>
    <dgm:cxn modelId="{9E03D8AC-46B6-4637-AAC1-D1DA3DEFA998}" type="presParOf" srcId="{891B59A1-F0A5-446E-8A99-084A47BE2AE4}" destId="{779A3CAC-4AB1-4AC1-8E84-C4A76D7E1A15}" srcOrd="2" destOrd="0" presId="urn:microsoft.com/office/officeart/2005/8/layout/vList5"/>
    <dgm:cxn modelId="{C5259CC1-D5E2-4FBF-95AE-8ADCCD20D6D5}" type="presParOf" srcId="{779A3CAC-4AB1-4AC1-8E84-C4A76D7E1A15}" destId="{98697DD6-79F6-4D5F-807D-05A399AE61EB}" srcOrd="0" destOrd="0" presId="urn:microsoft.com/office/officeart/2005/8/layout/vList5"/>
    <dgm:cxn modelId="{78B8488C-662A-4899-A14B-5A99084A9B7C}" type="presParOf" srcId="{779A3CAC-4AB1-4AC1-8E84-C4A76D7E1A15}" destId="{3BC0C37A-9F23-4A5A-B6D6-FD27C5A362CF}" srcOrd="1" destOrd="0" presId="urn:microsoft.com/office/officeart/2005/8/layout/vList5"/>
    <dgm:cxn modelId="{E2C894E5-D731-4EB6-9B4A-3D510FBFF517}" type="presParOf" srcId="{891B59A1-F0A5-446E-8A99-084A47BE2AE4}" destId="{F493DD2F-A3C9-4764-A8D5-3669676052BC}" srcOrd="3" destOrd="0" presId="urn:microsoft.com/office/officeart/2005/8/layout/vList5"/>
    <dgm:cxn modelId="{7D1A561F-61E6-4F4C-A96B-D66D6E1715FA}" type="presParOf" srcId="{891B59A1-F0A5-446E-8A99-084A47BE2AE4}" destId="{2AAEA747-85DE-4858-852C-16773355DA72}" srcOrd="4" destOrd="0" presId="urn:microsoft.com/office/officeart/2005/8/layout/vList5"/>
    <dgm:cxn modelId="{BD4B4518-556E-4CAB-9023-53C69A023FA5}" type="presParOf" srcId="{2AAEA747-85DE-4858-852C-16773355DA72}" destId="{F9F1B974-6353-4AF7-A890-987DBFD715BB}" srcOrd="0" destOrd="0" presId="urn:microsoft.com/office/officeart/2005/8/layout/vList5"/>
    <dgm:cxn modelId="{4BF46E7F-9679-4A88-8F42-F78763202884}"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F7360CF1-3792-4F80-9124-A59A94E1CEF6}" type="presOf" srcId="{B7FBE860-0FA6-40FA-8759-C27C03049C7C}" destId="{98697DD6-79F6-4D5F-807D-05A399AE61EB}" srcOrd="0" destOrd="0" presId="urn:microsoft.com/office/officeart/2005/8/layout/vList5"/>
    <dgm:cxn modelId="{07E14F08-A626-4AD4-9093-A8D631CBAE3E}" srcId="{698737FC-DC76-4AF0-9A64-6BB6EE9140E1}" destId="{B7FBE860-0FA6-40FA-8759-C27C03049C7C}" srcOrd="1" destOrd="0" parTransId="{2AEA5D4D-4CEF-4C17-A977-0CCC8BEE85A2}" sibTransId="{C1750893-1F96-484D-9978-29B3DCC1BD8A}"/>
    <dgm:cxn modelId="{C9C82116-8D46-40DE-8DAA-821FA5A666A5}" srcId="{698737FC-DC76-4AF0-9A64-6BB6EE9140E1}" destId="{12007BFE-7F53-42B4-8DB0-C326814E7193}" srcOrd="0" destOrd="0" parTransId="{A4AD73E4-9D18-48B2-90D5-55DBCB8BCB4C}" sibTransId="{92840E0B-4614-43EE-9E52-0D1F662C72EE}"/>
    <dgm:cxn modelId="{0977847E-CF5F-4C99-BB81-4383BCF9F6E1}" type="presOf" srcId="{698737FC-DC76-4AF0-9A64-6BB6EE9140E1}" destId="{891B59A1-F0A5-446E-8A99-084A47BE2AE4}" srcOrd="0" destOrd="0" presId="urn:microsoft.com/office/officeart/2005/8/layout/vList5"/>
    <dgm:cxn modelId="{BA7FFF2B-3721-4E8A-807A-F0D7805199B4}" srcId="{38F71E8C-172C-4CC5-8414-58CE36FEEE8F}" destId="{9F40C767-9FB9-416D-9CDB-98A36B64957A}" srcOrd="0" destOrd="0" parTransId="{E6C934A9-C181-4951-8DE8-8F125C35C4F7}" sibTransId="{D33098A6-BA3F-4975-A3B4-5BA040E11B90}"/>
    <dgm:cxn modelId="{AB0AE0C9-610A-4C60-97E7-B3F79A957F8B}" type="presOf" srcId="{36F36A4F-0DDD-4F8B-91CA-B9DCA4D5FBD1}" destId="{0FA5BE10-73CE-4BA8-85A9-1A5992258C01}" srcOrd="0" destOrd="0" presId="urn:microsoft.com/office/officeart/2005/8/layout/vList5"/>
    <dgm:cxn modelId="{1C1D47E1-EB56-4735-B0B4-82E6838143CF}" type="presOf" srcId="{12007BFE-7F53-42B4-8DB0-C326814E7193}" destId="{F2E27B2D-BDF0-4C06-90C2-9947BE6B5EAD}"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21B9C478-F67A-4244-AA32-9223452A49A3}" type="presOf" srcId="{9F40C767-9FB9-416D-9CDB-98A36B64957A}" destId="{4984DC73-F6EF-4498-A133-50436A5E1EE6}" srcOrd="0" destOrd="0" presId="urn:microsoft.com/office/officeart/2005/8/layout/vList5"/>
    <dgm:cxn modelId="{7C7FFFD4-33FD-4165-9406-901559C8FB23}" type="presOf" srcId="{212B3C9F-E2ED-436B-9939-0AD30E5DEA77}" destId="{3BC0C37A-9F23-4A5A-B6D6-FD27C5A362CF}" srcOrd="0" destOrd="0" presId="urn:microsoft.com/office/officeart/2005/8/layout/vList5"/>
    <dgm:cxn modelId="{FE42641C-98D7-4B9D-BF26-CEE81E75B992}" type="presOf" srcId="{38F71E8C-172C-4CC5-8414-58CE36FEEE8F}" destId="{F9F1B974-6353-4AF7-A890-987DBFD715BB}"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0D75EF6F-717F-432D-BAF5-5D33214EC0EF}" type="presParOf" srcId="{891B59A1-F0A5-446E-8A99-084A47BE2AE4}" destId="{E7E265E2-D5B3-497E-B470-AB1D89154832}" srcOrd="0" destOrd="0" presId="urn:microsoft.com/office/officeart/2005/8/layout/vList5"/>
    <dgm:cxn modelId="{755D3D7E-94BD-495B-BE8D-17E5DEDA4DB1}" type="presParOf" srcId="{E7E265E2-D5B3-497E-B470-AB1D89154832}" destId="{F2E27B2D-BDF0-4C06-90C2-9947BE6B5EAD}" srcOrd="0" destOrd="0" presId="urn:microsoft.com/office/officeart/2005/8/layout/vList5"/>
    <dgm:cxn modelId="{4FC84E64-0323-4B99-B97B-EF1C92113D1C}" type="presParOf" srcId="{E7E265E2-D5B3-497E-B470-AB1D89154832}" destId="{0FA5BE10-73CE-4BA8-85A9-1A5992258C01}" srcOrd="1" destOrd="0" presId="urn:microsoft.com/office/officeart/2005/8/layout/vList5"/>
    <dgm:cxn modelId="{18EF4E6F-DEDA-48D7-95EB-20548C40C2B2}" type="presParOf" srcId="{891B59A1-F0A5-446E-8A99-084A47BE2AE4}" destId="{EC95D317-0A44-449F-867D-4A47B818B545}" srcOrd="1" destOrd="0" presId="urn:microsoft.com/office/officeart/2005/8/layout/vList5"/>
    <dgm:cxn modelId="{A937070A-1159-4D44-8ADA-C4A24DE7C609}" type="presParOf" srcId="{891B59A1-F0A5-446E-8A99-084A47BE2AE4}" destId="{779A3CAC-4AB1-4AC1-8E84-C4A76D7E1A15}" srcOrd="2" destOrd="0" presId="urn:microsoft.com/office/officeart/2005/8/layout/vList5"/>
    <dgm:cxn modelId="{B87A6E4B-E71B-4109-B9FB-0D9E6D8181B5}" type="presParOf" srcId="{779A3CAC-4AB1-4AC1-8E84-C4A76D7E1A15}" destId="{98697DD6-79F6-4D5F-807D-05A399AE61EB}" srcOrd="0" destOrd="0" presId="urn:microsoft.com/office/officeart/2005/8/layout/vList5"/>
    <dgm:cxn modelId="{499E2F4B-91E2-4A48-9322-BE5CB6F0DC18}" type="presParOf" srcId="{779A3CAC-4AB1-4AC1-8E84-C4A76D7E1A15}" destId="{3BC0C37A-9F23-4A5A-B6D6-FD27C5A362CF}" srcOrd="1" destOrd="0" presId="urn:microsoft.com/office/officeart/2005/8/layout/vList5"/>
    <dgm:cxn modelId="{30D55658-445D-4ADD-8B44-BA2B5C64D095}" type="presParOf" srcId="{891B59A1-F0A5-446E-8A99-084A47BE2AE4}" destId="{F493DD2F-A3C9-4764-A8D5-3669676052BC}" srcOrd="3" destOrd="0" presId="urn:microsoft.com/office/officeart/2005/8/layout/vList5"/>
    <dgm:cxn modelId="{5D7039A0-6813-4D1C-8DFB-D78EBA724897}" type="presParOf" srcId="{891B59A1-F0A5-446E-8A99-084A47BE2AE4}" destId="{2AAEA747-85DE-4858-852C-16773355DA72}" srcOrd="4" destOrd="0" presId="urn:microsoft.com/office/officeart/2005/8/layout/vList5"/>
    <dgm:cxn modelId="{DC132A48-B880-487B-A2A1-7BFF5657DACD}" type="presParOf" srcId="{2AAEA747-85DE-4858-852C-16773355DA72}" destId="{F9F1B974-6353-4AF7-A890-987DBFD715BB}" srcOrd="0" destOrd="0" presId="urn:microsoft.com/office/officeart/2005/8/layout/vList5"/>
    <dgm:cxn modelId="{8ACD42E1-4012-4EC1-B2BD-4F79D898D63A}"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68F9B926-9527-4C4F-8D50-1501C81C8793}" type="presOf" srcId="{38F71E8C-172C-4CC5-8414-58CE36FEEE8F}" destId="{F9F1B974-6353-4AF7-A890-987DBFD715BB}" srcOrd="0" destOrd="0" presId="urn:microsoft.com/office/officeart/2005/8/layout/vList5"/>
    <dgm:cxn modelId="{07E14F08-A626-4AD4-9093-A8D631CBAE3E}" srcId="{698737FC-DC76-4AF0-9A64-6BB6EE9140E1}" destId="{B7FBE860-0FA6-40FA-8759-C27C03049C7C}" srcOrd="1" destOrd="0" parTransId="{2AEA5D4D-4CEF-4C17-A977-0CCC8BEE85A2}" sibTransId="{C1750893-1F96-484D-9978-29B3DCC1BD8A}"/>
    <dgm:cxn modelId="{A2357BDB-5E2D-448E-84BF-279DA6CE0885}" type="presOf" srcId="{36F36A4F-0DDD-4F8B-91CA-B9DCA4D5FBD1}" destId="{0FA5BE10-73CE-4BA8-85A9-1A5992258C01}" srcOrd="0" destOrd="0" presId="urn:microsoft.com/office/officeart/2005/8/layout/vList5"/>
    <dgm:cxn modelId="{C9C82116-8D46-40DE-8DAA-821FA5A666A5}" srcId="{698737FC-DC76-4AF0-9A64-6BB6EE9140E1}" destId="{12007BFE-7F53-42B4-8DB0-C326814E7193}" srcOrd="0" destOrd="0" parTransId="{A4AD73E4-9D18-48B2-90D5-55DBCB8BCB4C}" sibTransId="{92840E0B-4614-43EE-9E52-0D1F662C72EE}"/>
    <dgm:cxn modelId="{BA7FFF2B-3721-4E8A-807A-F0D7805199B4}" srcId="{38F71E8C-172C-4CC5-8414-58CE36FEEE8F}" destId="{9F40C767-9FB9-416D-9CDB-98A36B64957A}" srcOrd="0" destOrd="0" parTransId="{E6C934A9-C181-4951-8DE8-8F125C35C4F7}" sibTransId="{D33098A6-BA3F-4975-A3B4-5BA040E11B90}"/>
    <dgm:cxn modelId="{D333B6BC-416C-473A-BDF7-B8071E0E2878}" type="presOf" srcId="{9F40C767-9FB9-416D-9CDB-98A36B64957A}" destId="{4984DC73-F6EF-4498-A133-50436A5E1EE6}" srcOrd="0" destOrd="0" presId="urn:microsoft.com/office/officeart/2005/8/layout/vList5"/>
    <dgm:cxn modelId="{42328D71-0B31-4C4B-8B81-634ECD6C7422}" type="presOf" srcId="{212B3C9F-E2ED-436B-9939-0AD30E5DEA77}" destId="{3BC0C37A-9F23-4A5A-B6D6-FD27C5A362CF}" srcOrd="0" destOrd="0" presId="urn:microsoft.com/office/officeart/2005/8/layout/vList5"/>
    <dgm:cxn modelId="{3F05DB7E-2B49-47F1-9F3B-52B835EBBD87}" type="presOf" srcId="{B7FBE860-0FA6-40FA-8759-C27C03049C7C}" destId="{98697DD6-79F6-4D5F-807D-05A399AE61EB}"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E24D24D9-0D36-4E4B-8077-AD9E34F709E6}" type="presOf" srcId="{698737FC-DC76-4AF0-9A64-6BB6EE9140E1}" destId="{891B59A1-F0A5-446E-8A99-084A47BE2AE4}" srcOrd="0" destOrd="0" presId="urn:microsoft.com/office/officeart/2005/8/layout/vList5"/>
    <dgm:cxn modelId="{1CA72DC0-03E0-4149-B51B-54B09FF07DBF}" type="presOf" srcId="{12007BFE-7F53-42B4-8DB0-C326814E7193}" destId="{F2E27B2D-BDF0-4C06-90C2-9947BE6B5EAD}"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B90672DF-321C-4658-920D-D99C10FDC433}" type="presParOf" srcId="{891B59A1-F0A5-446E-8A99-084A47BE2AE4}" destId="{E7E265E2-D5B3-497E-B470-AB1D89154832}" srcOrd="0" destOrd="0" presId="urn:microsoft.com/office/officeart/2005/8/layout/vList5"/>
    <dgm:cxn modelId="{93E97643-A03C-4CCA-888E-3E8BA2569D14}" type="presParOf" srcId="{E7E265E2-D5B3-497E-B470-AB1D89154832}" destId="{F2E27B2D-BDF0-4C06-90C2-9947BE6B5EAD}" srcOrd="0" destOrd="0" presId="urn:microsoft.com/office/officeart/2005/8/layout/vList5"/>
    <dgm:cxn modelId="{19F9BE66-15F5-4A4F-A747-CD20CE2C6620}" type="presParOf" srcId="{E7E265E2-D5B3-497E-B470-AB1D89154832}" destId="{0FA5BE10-73CE-4BA8-85A9-1A5992258C01}" srcOrd="1" destOrd="0" presId="urn:microsoft.com/office/officeart/2005/8/layout/vList5"/>
    <dgm:cxn modelId="{99F5E575-33EA-4DFE-A464-E35FF78FD3A6}" type="presParOf" srcId="{891B59A1-F0A5-446E-8A99-084A47BE2AE4}" destId="{EC95D317-0A44-449F-867D-4A47B818B545}" srcOrd="1" destOrd="0" presId="urn:microsoft.com/office/officeart/2005/8/layout/vList5"/>
    <dgm:cxn modelId="{2175E8E5-4E44-450F-9461-BF0E7BB3BF1B}" type="presParOf" srcId="{891B59A1-F0A5-446E-8A99-084A47BE2AE4}" destId="{779A3CAC-4AB1-4AC1-8E84-C4A76D7E1A15}" srcOrd="2" destOrd="0" presId="urn:microsoft.com/office/officeart/2005/8/layout/vList5"/>
    <dgm:cxn modelId="{FC2A8818-BB3B-46A8-9D51-5048DA86AE33}" type="presParOf" srcId="{779A3CAC-4AB1-4AC1-8E84-C4A76D7E1A15}" destId="{98697DD6-79F6-4D5F-807D-05A399AE61EB}" srcOrd="0" destOrd="0" presId="urn:microsoft.com/office/officeart/2005/8/layout/vList5"/>
    <dgm:cxn modelId="{68461B64-25AA-466C-85CB-E7527FF56CE9}" type="presParOf" srcId="{779A3CAC-4AB1-4AC1-8E84-C4A76D7E1A15}" destId="{3BC0C37A-9F23-4A5A-B6D6-FD27C5A362CF}" srcOrd="1" destOrd="0" presId="urn:microsoft.com/office/officeart/2005/8/layout/vList5"/>
    <dgm:cxn modelId="{8F5F7BCB-A06A-4E7E-BF98-FB0F9452A0EA}" type="presParOf" srcId="{891B59A1-F0A5-446E-8A99-084A47BE2AE4}" destId="{F493DD2F-A3C9-4764-A8D5-3669676052BC}" srcOrd="3" destOrd="0" presId="urn:microsoft.com/office/officeart/2005/8/layout/vList5"/>
    <dgm:cxn modelId="{A6C0BA44-74D7-4492-A827-2EB02D95BB7E}" type="presParOf" srcId="{891B59A1-F0A5-446E-8A99-084A47BE2AE4}" destId="{2AAEA747-85DE-4858-852C-16773355DA72}" srcOrd="4" destOrd="0" presId="urn:microsoft.com/office/officeart/2005/8/layout/vList5"/>
    <dgm:cxn modelId="{31C7FAA3-CEDA-4BF2-A600-3C52E306D6F9}" type="presParOf" srcId="{2AAEA747-85DE-4858-852C-16773355DA72}" destId="{F9F1B974-6353-4AF7-A890-987DBFD715BB}" srcOrd="0" destOrd="0" presId="urn:microsoft.com/office/officeart/2005/8/layout/vList5"/>
    <dgm:cxn modelId="{1A748B35-43CF-4C31-AAFA-949C7925E00C}"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custLinFactNeighborX="1985">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07E14F08-A626-4AD4-9093-A8D631CBAE3E}" srcId="{698737FC-DC76-4AF0-9A64-6BB6EE9140E1}" destId="{B7FBE860-0FA6-40FA-8759-C27C03049C7C}" srcOrd="1" destOrd="0" parTransId="{2AEA5D4D-4CEF-4C17-A977-0CCC8BEE85A2}" sibTransId="{C1750893-1F96-484D-9978-29B3DCC1BD8A}"/>
    <dgm:cxn modelId="{51DA7C49-2B19-4FF0-92C2-88562A2FCBCF}" type="presOf" srcId="{38F71E8C-172C-4CC5-8414-58CE36FEEE8F}" destId="{F9F1B974-6353-4AF7-A890-987DBFD715BB}" srcOrd="0" destOrd="0" presId="urn:microsoft.com/office/officeart/2005/8/layout/vList5"/>
    <dgm:cxn modelId="{671CF8E2-C5E8-4D1B-8971-D083237444E2}" type="presOf" srcId="{698737FC-DC76-4AF0-9A64-6BB6EE9140E1}" destId="{891B59A1-F0A5-446E-8A99-084A47BE2AE4}" srcOrd="0" destOrd="0" presId="urn:microsoft.com/office/officeart/2005/8/layout/vList5"/>
    <dgm:cxn modelId="{C9C82116-8D46-40DE-8DAA-821FA5A666A5}" srcId="{698737FC-DC76-4AF0-9A64-6BB6EE9140E1}" destId="{12007BFE-7F53-42B4-8DB0-C326814E7193}" srcOrd="0" destOrd="0" parTransId="{A4AD73E4-9D18-48B2-90D5-55DBCB8BCB4C}" sibTransId="{92840E0B-4614-43EE-9E52-0D1F662C72EE}"/>
    <dgm:cxn modelId="{A0597966-BE7B-4C00-A148-72BEE64989C8}" type="presOf" srcId="{B7FBE860-0FA6-40FA-8759-C27C03049C7C}" destId="{98697DD6-79F6-4D5F-807D-05A399AE61EB}" srcOrd="0" destOrd="0" presId="urn:microsoft.com/office/officeart/2005/8/layout/vList5"/>
    <dgm:cxn modelId="{BA7FFF2B-3721-4E8A-807A-F0D7805199B4}" srcId="{38F71E8C-172C-4CC5-8414-58CE36FEEE8F}" destId="{9F40C767-9FB9-416D-9CDB-98A36B64957A}" srcOrd="0" destOrd="0" parTransId="{E6C934A9-C181-4951-8DE8-8F125C35C4F7}" sibTransId="{D33098A6-BA3F-4975-A3B4-5BA040E11B90}"/>
    <dgm:cxn modelId="{06E038B6-1F2C-4F9A-BA70-A462C7287810}" type="presOf" srcId="{12007BFE-7F53-42B4-8DB0-C326814E7193}" destId="{F2E27B2D-BDF0-4C06-90C2-9947BE6B5EAD}"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0FFDF9CA-2C1A-40FE-993B-0A9BF2C80736}" type="presOf" srcId="{212B3C9F-E2ED-436B-9939-0AD30E5DEA77}" destId="{3BC0C37A-9F23-4A5A-B6D6-FD27C5A362CF}" srcOrd="0" destOrd="0" presId="urn:microsoft.com/office/officeart/2005/8/layout/vList5"/>
    <dgm:cxn modelId="{96369AD4-A21E-45CF-8B45-230B51547075}" type="presOf" srcId="{36F36A4F-0DDD-4F8B-91CA-B9DCA4D5FBD1}" destId="{0FA5BE10-73CE-4BA8-85A9-1A5992258C01}" srcOrd="0" destOrd="0" presId="urn:microsoft.com/office/officeart/2005/8/layout/vList5"/>
    <dgm:cxn modelId="{329A2978-8E4B-4893-8E06-929DF78E5269}" type="presOf" srcId="{9F40C767-9FB9-416D-9CDB-98A36B64957A}" destId="{4984DC73-F6EF-4498-A133-50436A5E1EE6}"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0FF7F53B-1ECD-405C-9A53-AB326A4964E0}" type="presParOf" srcId="{891B59A1-F0A5-446E-8A99-084A47BE2AE4}" destId="{E7E265E2-D5B3-497E-B470-AB1D89154832}" srcOrd="0" destOrd="0" presId="urn:microsoft.com/office/officeart/2005/8/layout/vList5"/>
    <dgm:cxn modelId="{4A43D61D-529A-4FF4-A9E6-615CF44B355F}" type="presParOf" srcId="{E7E265E2-D5B3-497E-B470-AB1D89154832}" destId="{F2E27B2D-BDF0-4C06-90C2-9947BE6B5EAD}" srcOrd="0" destOrd="0" presId="urn:microsoft.com/office/officeart/2005/8/layout/vList5"/>
    <dgm:cxn modelId="{7E615C0E-6A5F-400A-AEDE-004E2E2BF32B}" type="presParOf" srcId="{E7E265E2-D5B3-497E-B470-AB1D89154832}" destId="{0FA5BE10-73CE-4BA8-85A9-1A5992258C01}" srcOrd="1" destOrd="0" presId="urn:microsoft.com/office/officeart/2005/8/layout/vList5"/>
    <dgm:cxn modelId="{55F32CE5-4436-4052-8C78-3CF4A6A2A610}" type="presParOf" srcId="{891B59A1-F0A5-446E-8A99-084A47BE2AE4}" destId="{EC95D317-0A44-449F-867D-4A47B818B545}" srcOrd="1" destOrd="0" presId="urn:microsoft.com/office/officeart/2005/8/layout/vList5"/>
    <dgm:cxn modelId="{05A3D194-F1B7-4EF5-A7D0-1C2B203A7A1C}" type="presParOf" srcId="{891B59A1-F0A5-446E-8A99-084A47BE2AE4}" destId="{779A3CAC-4AB1-4AC1-8E84-C4A76D7E1A15}" srcOrd="2" destOrd="0" presId="urn:microsoft.com/office/officeart/2005/8/layout/vList5"/>
    <dgm:cxn modelId="{5ADA4123-89B7-4DD9-9FF5-827CE1BEC37A}" type="presParOf" srcId="{779A3CAC-4AB1-4AC1-8E84-C4A76D7E1A15}" destId="{98697DD6-79F6-4D5F-807D-05A399AE61EB}" srcOrd="0" destOrd="0" presId="urn:microsoft.com/office/officeart/2005/8/layout/vList5"/>
    <dgm:cxn modelId="{85BD52C9-A372-4E05-BA89-E1F417F1CEA5}" type="presParOf" srcId="{779A3CAC-4AB1-4AC1-8E84-C4A76D7E1A15}" destId="{3BC0C37A-9F23-4A5A-B6D6-FD27C5A362CF}" srcOrd="1" destOrd="0" presId="urn:microsoft.com/office/officeart/2005/8/layout/vList5"/>
    <dgm:cxn modelId="{8717299A-E2C3-40D6-BBD4-21BC9F8E09DB}" type="presParOf" srcId="{891B59A1-F0A5-446E-8A99-084A47BE2AE4}" destId="{F493DD2F-A3C9-4764-A8D5-3669676052BC}" srcOrd="3" destOrd="0" presId="urn:microsoft.com/office/officeart/2005/8/layout/vList5"/>
    <dgm:cxn modelId="{53D07530-D287-4CEE-99C1-1E624D87085A}" type="presParOf" srcId="{891B59A1-F0A5-446E-8A99-084A47BE2AE4}" destId="{2AAEA747-85DE-4858-852C-16773355DA72}" srcOrd="4" destOrd="0" presId="urn:microsoft.com/office/officeart/2005/8/layout/vList5"/>
    <dgm:cxn modelId="{22F78D8C-DF4D-46C2-BA1B-45C60BFFFD9E}" type="presParOf" srcId="{2AAEA747-85DE-4858-852C-16773355DA72}" destId="{F9F1B974-6353-4AF7-A890-987DBFD715BB}" srcOrd="0" destOrd="0" presId="urn:microsoft.com/office/officeart/2005/8/layout/vList5"/>
    <dgm:cxn modelId="{F0F926D0-56C0-41FC-9E3D-38B11CC05A21}"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48AE8462-91FC-4078-B1CB-EEF8F2755B47}" type="presOf" srcId="{212B3C9F-E2ED-436B-9939-0AD30E5DEA77}" destId="{3BC0C37A-9F23-4A5A-B6D6-FD27C5A362CF}" srcOrd="0" destOrd="0" presId="urn:microsoft.com/office/officeart/2005/8/layout/vList5"/>
    <dgm:cxn modelId="{D98A95AD-72FD-45AC-82B0-E24C201902BA}" type="presOf" srcId="{9F40C767-9FB9-416D-9CDB-98A36B64957A}" destId="{4984DC73-F6EF-4498-A133-50436A5E1EE6}" srcOrd="0" destOrd="0" presId="urn:microsoft.com/office/officeart/2005/8/layout/vList5"/>
    <dgm:cxn modelId="{DAF41261-6412-4391-B4DB-21EBA9EB079C}" type="presOf" srcId="{B7FBE860-0FA6-40FA-8759-C27C03049C7C}" destId="{98697DD6-79F6-4D5F-807D-05A399AE61EB}"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BA7FFF2B-3721-4E8A-807A-F0D7805199B4}" srcId="{38F71E8C-172C-4CC5-8414-58CE36FEEE8F}" destId="{9F40C767-9FB9-416D-9CDB-98A36B64957A}" srcOrd="0" destOrd="0" parTransId="{E6C934A9-C181-4951-8DE8-8F125C35C4F7}" sibTransId="{D33098A6-BA3F-4975-A3B4-5BA040E11B90}"/>
    <dgm:cxn modelId="{7F5DA358-7C84-49E9-81EE-D9849FE95652}" type="presOf" srcId="{12007BFE-7F53-42B4-8DB0-C326814E7193}" destId="{F2E27B2D-BDF0-4C06-90C2-9947BE6B5EAD}" srcOrd="0" destOrd="0" presId="urn:microsoft.com/office/officeart/2005/8/layout/vList5"/>
    <dgm:cxn modelId="{07E14F08-A626-4AD4-9093-A8D631CBAE3E}" srcId="{698737FC-DC76-4AF0-9A64-6BB6EE9140E1}" destId="{B7FBE860-0FA6-40FA-8759-C27C03049C7C}" srcOrd="1" destOrd="0" parTransId="{2AEA5D4D-4CEF-4C17-A977-0CCC8BEE85A2}" sibTransId="{C1750893-1F96-484D-9978-29B3DCC1BD8A}"/>
    <dgm:cxn modelId="{41896D53-0A74-4083-8DFD-210FFC910207}" type="presOf" srcId="{38F71E8C-172C-4CC5-8414-58CE36FEEE8F}" destId="{F9F1B974-6353-4AF7-A890-987DBFD715BB}" srcOrd="0" destOrd="0" presId="urn:microsoft.com/office/officeart/2005/8/layout/vList5"/>
    <dgm:cxn modelId="{C3AE1B10-3AFC-4D36-9448-347E1E04CFC1}" srcId="{B7FBE860-0FA6-40FA-8759-C27C03049C7C}" destId="{212B3C9F-E2ED-436B-9939-0AD30E5DEA77}" srcOrd="0" destOrd="0" parTransId="{5489AAB5-3E18-47A6-A784-3B6C2E309720}" sibTransId="{17DCF14A-58B7-4A49-9AE3-D72DCE9FDCE2}"/>
    <dgm:cxn modelId="{F427A827-7AB6-4739-A991-3CB5339706B1}" type="presOf" srcId="{698737FC-DC76-4AF0-9A64-6BB6EE9140E1}" destId="{891B59A1-F0A5-446E-8A99-084A47BE2AE4}" srcOrd="0" destOrd="0" presId="urn:microsoft.com/office/officeart/2005/8/layout/vList5"/>
    <dgm:cxn modelId="{CC1A363D-27A4-4716-BCE5-A30D036541C9}" type="presOf" srcId="{36F36A4F-0DDD-4F8B-91CA-B9DCA4D5FBD1}" destId="{0FA5BE10-73CE-4BA8-85A9-1A5992258C01}" srcOrd="0" destOrd="0" presId="urn:microsoft.com/office/officeart/2005/8/layout/vList5"/>
    <dgm:cxn modelId="{C9C82116-8D46-40DE-8DAA-821FA5A666A5}" srcId="{698737FC-DC76-4AF0-9A64-6BB6EE9140E1}" destId="{12007BFE-7F53-42B4-8DB0-C326814E7193}" srcOrd="0" destOrd="0" parTransId="{A4AD73E4-9D18-48B2-90D5-55DBCB8BCB4C}" sibTransId="{92840E0B-4614-43EE-9E52-0D1F662C72EE}"/>
    <dgm:cxn modelId="{BEB541C2-89F3-4043-979B-415079E293EE}" srcId="{12007BFE-7F53-42B4-8DB0-C326814E7193}" destId="{36F36A4F-0DDD-4F8B-91CA-B9DCA4D5FBD1}" srcOrd="0" destOrd="0" parTransId="{7D9ED633-9265-41EF-8A75-15AEAF3BFF93}" sibTransId="{6EEB62B7-A3FF-4630-8190-081478801A11}"/>
    <dgm:cxn modelId="{587FA11D-697A-45C9-84D7-52CF160298C6}" type="presParOf" srcId="{891B59A1-F0A5-446E-8A99-084A47BE2AE4}" destId="{E7E265E2-D5B3-497E-B470-AB1D89154832}" srcOrd="0" destOrd="0" presId="urn:microsoft.com/office/officeart/2005/8/layout/vList5"/>
    <dgm:cxn modelId="{FD0867A1-B813-499C-804D-B08E124FF550}" type="presParOf" srcId="{E7E265E2-D5B3-497E-B470-AB1D89154832}" destId="{F2E27B2D-BDF0-4C06-90C2-9947BE6B5EAD}" srcOrd="0" destOrd="0" presId="urn:microsoft.com/office/officeart/2005/8/layout/vList5"/>
    <dgm:cxn modelId="{DA84BB1B-9F93-476B-B7DF-EB00A5DB337D}" type="presParOf" srcId="{E7E265E2-D5B3-497E-B470-AB1D89154832}" destId="{0FA5BE10-73CE-4BA8-85A9-1A5992258C01}" srcOrd="1" destOrd="0" presId="urn:microsoft.com/office/officeart/2005/8/layout/vList5"/>
    <dgm:cxn modelId="{035042C6-DE2E-40DC-B206-C063CD6ADCD8}" type="presParOf" srcId="{891B59A1-F0A5-446E-8A99-084A47BE2AE4}" destId="{EC95D317-0A44-449F-867D-4A47B818B545}" srcOrd="1" destOrd="0" presId="urn:microsoft.com/office/officeart/2005/8/layout/vList5"/>
    <dgm:cxn modelId="{DE6EB95B-B900-4D85-8B21-823BFB2C2FB5}" type="presParOf" srcId="{891B59A1-F0A5-446E-8A99-084A47BE2AE4}" destId="{779A3CAC-4AB1-4AC1-8E84-C4A76D7E1A15}" srcOrd="2" destOrd="0" presId="urn:microsoft.com/office/officeart/2005/8/layout/vList5"/>
    <dgm:cxn modelId="{6B2F7616-69B8-4291-BA87-276F68DFAB0D}" type="presParOf" srcId="{779A3CAC-4AB1-4AC1-8E84-C4A76D7E1A15}" destId="{98697DD6-79F6-4D5F-807D-05A399AE61EB}" srcOrd="0" destOrd="0" presId="urn:microsoft.com/office/officeart/2005/8/layout/vList5"/>
    <dgm:cxn modelId="{BEAB729E-F080-4568-BEAF-20879B8F9E45}" type="presParOf" srcId="{779A3CAC-4AB1-4AC1-8E84-C4A76D7E1A15}" destId="{3BC0C37A-9F23-4A5A-B6D6-FD27C5A362CF}" srcOrd="1" destOrd="0" presId="urn:microsoft.com/office/officeart/2005/8/layout/vList5"/>
    <dgm:cxn modelId="{0D6D2DD5-8CF0-42E0-AE76-146BCE24BEEE}" type="presParOf" srcId="{891B59A1-F0A5-446E-8A99-084A47BE2AE4}" destId="{F493DD2F-A3C9-4764-A8D5-3669676052BC}" srcOrd="3" destOrd="0" presId="urn:microsoft.com/office/officeart/2005/8/layout/vList5"/>
    <dgm:cxn modelId="{5D49AB70-D2CB-4EDE-9809-820CA07BC097}" type="presParOf" srcId="{891B59A1-F0A5-446E-8A99-084A47BE2AE4}" destId="{2AAEA747-85DE-4858-852C-16773355DA72}" srcOrd="4" destOrd="0" presId="urn:microsoft.com/office/officeart/2005/8/layout/vList5"/>
    <dgm:cxn modelId="{E80DC74C-512D-4457-B540-9984E18C21B4}" type="presParOf" srcId="{2AAEA747-85DE-4858-852C-16773355DA72}" destId="{F9F1B974-6353-4AF7-A890-987DBFD715BB}" srcOrd="0" destOrd="0" presId="urn:microsoft.com/office/officeart/2005/8/layout/vList5"/>
    <dgm:cxn modelId="{DBC996D2-D873-484C-9417-86ED7EC65351}"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07E14F08-A626-4AD4-9093-A8D631CBAE3E}" srcId="{698737FC-DC76-4AF0-9A64-6BB6EE9140E1}" destId="{B7FBE860-0FA6-40FA-8759-C27C03049C7C}" srcOrd="1" destOrd="0" parTransId="{2AEA5D4D-4CEF-4C17-A977-0CCC8BEE85A2}" sibTransId="{C1750893-1F96-484D-9978-29B3DCC1BD8A}"/>
    <dgm:cxn modelId="{31F3D417-C306-4C56-90D6-512E3F1882A4}" type="presOf" srcId="{698737FC-DC76-4AF0-9A64-6BB6EE9140E1}" destId="{891B59A1-F0A5-446E-8A99-084A47BE2AE4}" srcOrd="0" destOrd="0" presId="urn:microsoft.com/office/officeart/2005/8/layout/vList5"/>
    <dgm:cxn modelId="{C9C82116-8D46-40DE-8DAA-821FA5A666A5}" srcId="{698737FC-DC76-4AF0-9A64-6BB6EE9140E1}" destId="{12007BFE-7F53-42B4-8DB0-C326814E7193}" srcOrd="0" destOrd="0" parTransId="{A4AD73E4-9D18-48B2-90D5-55DBCB8BCB4C}" sibTransId="{92840E0B-4614-43EE-9E52-0D1F662C72EE}"/>
    <dgm:cxn modelId="{BA7FFF2B-3721-4E8A-807A-F0D7805199B4}" srcId="{38F71E8C-172C-4CC5-8414-58CE36FEEE8F}" destId="{9F40C767-9FB9-416D-9CDB-98A36B64957A}" srcOrd="0" destOrd="0" parTransId="{E6C934A9-C181-4951-8DE8-8F125C35C4F7}" sibTransId="{D33098A6-BA3F-4975-A3B4-5BA040E11B90}"/>
    <dgm:cxn modelId="{67EB25BC-0091-46D6-B6A2-B0AEDB542C96}" type="presOf" srcId="{12007BFE-7F53-42B4-8DB0-C326814E7193}" destId="{F2E27B2D-BDF0-4C06-90C2-9947BE6B5EAD}" srcOrd="0" destOrd="0" presId="urn:microsoft.com/office/officeart/2005/8/layout/vList5"/>
    <dgm:cxn modelId="{083DED34-0495-4667-82B3-096BA12ED324}" type="presOf" srcId="{36F36A4F-0DDD-4F8B-91CA-B9DCA4D5FBD1}" destId="{0FA5BE10-73CE-4BA8-85A9-1A5992258C01}" srcOrd="0" destOrd="0" presId="urn:microsoft.com/office/officeart/2005/8/layout/vList5"/>
    <dgm:cxn modelId="{7E167968-9A91-45BE-AE10-89EBAF33E4B8}" type="presOf" srcId="{B7FBE860-0FA6-40FA-8759-C27C03049C7C}" destId="{98697DD6-79F6-4D5F-807D-05A399AE61EB}" srcOrd="0" destOrd="0" presId="urn:microsoft.com/office/officeart/2005/8/layout/vList5"/>
    <dgm:cxn modelId="{88B67766-CF5F-4CB6-A268-DC204D18C1A3}" type="presOf" srcId="{38F71E8C-172C-4CC5-8414-58CE36FEEE8F}" destId="{F9F1B974-6353-4AF7-A890-987DBFD715BB}"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68A07134-3253-47A2-B850-FD4DE965F8B0}" type="presOf" srcId="{9F40C767-9FB9-416D-9CDB-98A36B64957A}" destId="{4984DC73-F6EF-4498-A133-50436A5E1EE6}" srcOrd="0" destOrd="0" presId="urn:microsoft.com/office/officeart/2005/8/layout/vList5"/>
    <dgm:cxn modelId="{CD53B418-5BDB-438D-B13D-7B6B9BDB3EDF}" type="presOf" srcId="{212B3C9F-E2ED-436B-9939-0AD30E5DEA77}" destId="{3BC0C37A-9F23-4A5A-B6D6-FD27C5A362CF}"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5A3E33F8-48B0-4A14-B98F-D0067B30E9DC}" type="presParOf" srcId="{891B59A1-F0A5-446E-8A99-084A47BE2AE4}" destId="{E7E265E2-D5B3-497E-B470-AB1D89154832}" srcOrd="0" destOrd="0" presId="urn:microsoft.com/office/officeart/2005/8/layout/vList5"/>
    <dgm:cxn modelId="{B7BAD532-B1FF-4808-B734-CC501CB965ED}" type="presParOf" srcId="{E7E265E2-D5B3-497E-B470-AB1D89154832}" destId="{F2E27B2D-BDF0-4C06-90C2-9947BE6B5EAD}" srcOrd="0" destOrd="0" presId="urn:microsoft.com/office/officeart/2005/8/layout/vList5"/>
    <dgm:cxn modelId="{73F7A721-52DD-4AC7-A148-DE745CF77675}" type="presParOf" srcId="{E7E265E2-D5B3-497E-B470-AB1D89154832}" destId="{0FA5BE10-73CE-4BA8-85A9-1A5992258C01}" srcOrd="1" destOrd="0" presId="urn:microsoft.com/office/officeart/2005/8/layout/vList5"/>
    <dgm:cxn modelId="{EA4682BC-3FA6-4FFE-B96B-9D41990FEA6B}" type="presParOf" srcId="{891B59A1-F0A5-446E-8A99-084A47BE2AE4}" destId="{EC95D317-0A44-449F-867D-4A47B818B545}" srcOrd="1" destOrd="0" presId="urn:microsoft.com/office/officeart/2005/8/layout/vList5"/>
    <dgm:cxn modelId="{DC99435A-0034-4965-AF97-00BAC1BC81C5}" type="presParOf" srcId="{891B59A1-F0A5-446E-8A99-084A47BE2AE4}" destId="{779A3CAC-4AB1-4AC1-8E84-C4A76D7E1A15}" srcOrd="2" destOrd="0" presId="urn:microsoft.com/office/officeart/2005/8/layout/vList5"/>
    <dgm:cxn modelId="{213952BA-6B9B-43EA-A8A9-A06421BFB9B9}" type="presParOf" srcId="{779A3CAC-4AB1-4AC1-8E84-C4A76D7E1A15}" destId="{98697DD6-79F6-4D5F-807D-05A399AE61EB}" srcOrd="0" destOrd="0" presId="urn:microsoft.com/office/officeart/2005/8/layout/vList5"/>
    <dgm:cxn modelId="{AA6CD6BE-AA17-4F1B-B028-A9EE6591B4CF}" type="presParOf" srcId="{779A3CAC-4AB1-4AC1-8E84-C4A76D7E1A15}" destId="{3BC0C37A-9F23-4A5A-B6D6-FD27C5A362CF}" srcOrd="1" destOrd="0" presId="urn:microsoft.com/office/officeart/2005/8/layout/vList5"/>
    <dgm:cxn modelId="{827AC263-6F2C-4F5A-8AD6-B2A24FB814D5}" type="presParOf" srcId="{891B59A1-F0A5-446E-8A99-084A47BE2AE4}" destId="{F493DD2F-A3C9-4764-A8D5-3669676052BC}" srcOrd="3" destOrd="0" presId="urn:microsoft.com/office/officeart/2005/8/layout/vList5"/>
    <dgm:cxn modelId="{D83FF6A9-84DE-4CC9-93F1-D43BD9555D9D}" type="presParOf" srcId="{891B59A1-F0A5-446E-8A99-084A47BE2AE4}" destId="{2AAEA747-85DE-4858-852C-16773355DA72}" srcOrd="4" destOrd="0" presId="urn:microsoft.com/office/officeart/2005/8/layout/vList5"/>
    <dgm:cxn modelId="{6907CEBF-9BF1-4D11-AB23-4D863C30A3C7}" type="presParOf" srcId="{2AAEA747-85DE-4858-852C-16773355DA72}" destId="{F9F1B974-6353-4AF7-A890-987DBFD715BB}" srcOrd="0" destOrd="0" presId="urn:microsoft.com/office/officeart/2005/8/layout/vList5"/>
    <dgm:cxn modelId="{E5CDC154-6069-4981-AB80-0744B6090A8E}"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07E14F08-A626-4AD4-9093-A8D631CBAE3E}" srcId="{698737FC-DC76-4AF0-9A64-6BB6EE9140E1}" destId="{B7FBE860-0FA6-40FA-8759-C27C03049C7C}" srcOrd="1" destOrd="0" parTransId="{2AEA5D4D-4CEF-4C17-A977-0CCC8BEE85A2}" sibTransId="{C1750893-1F96-484D-9978-29B3DCC1BD8A}"/>
    <dgm:cxn modelId="{C9C82116-8D46-40DE-8DAA-821FA5A666A5}" srcId="{698737FC-DC76-4AF0-9A64-6BB6EE9140E1}" destId="{12007BFE-7F53-42B4-8DB0-C326814E7193}" srcOrd="0" destOrd="0" parTransId="{A4AD73E4-9D18-48B2-90D5-55DBCB8BCB4C}" sibTransId="{92840E0B-4614-43EE-9E52-0D1F662C72EE}"/>
    <dgm:cxn modelId="{258025AD-ACCC-4E72-939E-44F28EAA47E5}" type="presOf" srcId="{698737FC-DC76-4AF0-9A64-6BB6EE9140E1}" destId="{891B59A1-F0A5-446E-8A99-084A47BE2AE4}" srcOrd="0" destOrd="0" presId="urn:microsoft.com/office/officeart/2005/8/layout/vList5"/>
    <dgm:cxn modelId="{BA7FFF2B-3721-4E8A-807A-F0D7805199B4}" srcId="{38F71E8C-172C-4CC5-8414-58CE36FEEE8F}" destId="{9F40C767-9FB9-416D-9CDB-98A36B64957A}" srcOrd="0" destOrd="0" parTransId="{E6C934A9-C181-4951-8DE8-8F125C35C4F7}" sibTransId="{D33098A6-BA3F-4975-A3B4-5BA040E11B90}"/>
    <dgm:cxn modelId="{E515F18F-C96F-421A-84C8-E85032C7DAB1}" type="presOf" srcId="{38F71E8C-172C-4CC5-8414-58CE36FEEE8F}" destId="{F9F1B974-6353-4AF7-A890-987DBFD715BB}"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CE15E874-E2C7-4BA4-BE10-D6533CE42ACA}" type="presOf" srcId="{B7FBE860-0FA6-40FA-8759-C27C03049C7C}" destId="{98697DD6-79F6-4D5F-807D-05A399AE61EB}" srcOrd="0" destOrd="0" presId="urn:microsoft.com/office/officeart/2005/8/layout/vList5"/>
    <dgm:cxn modelId="{79A2F569-E769-4B49-8C82-09CA4FA038D3}" type="presOf" srcId="{12007BFE-7F53-42B4-8DB0-C326814E7193}" destId="{F2E27B2D-BDF0-4C06-90C2-9947BE6B5EAD}" srcOrd="0" destOrd="0" presId="urn:microsoft.com/office/officeart/2005/8/layout/vList5"/>
    <dgm:cxn modelId="{3A2CD007-709B-4AD0-ABC6-4C70AF5EDC19}" type="presOf" srcId="{36F36A4F-0DDD-4F8B-91CA-B9DCA4D5FBD1}" destId="{0FA5BE10-73CE-4BA8-85A9-1A5992258C01}" srcOrd="0" destOrd="0" presId="urn:microsoft.com/office/officeart/2005/8/layout/vList5"/>
    <dgm:cxn modelId="{60C05BD9-AA3B-4E22-9742-6640C3EE53A5}" type="presOf" srcId="{9F40C767-9FB9-416D-9CDB-98A36B64957A}" destId="{4984DC73-F6EF-4498-A133-50436A5E1EE6}" srcOrd="0" destOrd="0" presId="urn:microsoft.com/office/officeart/2005/8/layout/vList5"/>
    <dgm:cxn modelId="{E3255D28-33D4-43AD-BE63-2CDD47796908}" type="presOf" srcId="{212B3C9F-E2ED-436B-9939-0AD30E5DEA77}" destId="{3BC0C37A-9F23-4A5A-B6D6-FD27C5A362CF}"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01166395-B17E-4A81-8987-0FD7481B1117}" type="presParOf" srcId="{891B59A1-F0A5-446E-8A99-084A47BE2AE4}" destId="{E7E265E2-D5B3-497E-B470-AB1D89154832}" srcOrd="0" destOrd="0" presId="urn:microsoft.com/office/officeart/2005/8/layout/vList5"/>
    <dgm:cxn modelId="{AF3FC41F-27E0-4604-997F-FDCCFD11D5C6}" type="presParOf" srcId="{E7E265E2-D5B3-497E-B470-AB1D89154832}" destId="{F2E27B2D-BDF0-4C06-90C2-9947BE6B5EAD}" srcOrd="0" destOrd="0" presId="urn:microsoft.com/office/officeart/2005/8/layout/vList5"/>
    <dgm:cxn modelId="{84D85D08-C0AA-4463-9AEB-CD0ECB94F57F}" type="presParOf" srcId="{E7E265E2-D5B3-497E-B470-AB1D89154832}" destId="{0FA5BE10-73CE-4BA8-85A9-1A5992258C01}" srcOrd="1" destOrd="0" presId="urn:microsoft.com/office/officeart/2005/8/layout/vList5"/>
    <dgm:cxn modelId="{A4484F13-0A24-4C89-BC11-852360C7D0F0}" type="presParOf" srcId="{891B59A1-F0A5-446E-8A99-084A47BE2AE4}" destId="{EC95D317-0A44-449F-867D-4A47B818B545}" srcOrd="1" destOrd="0" presId="urn:microsoft.com/office/officeart/2005/8/layout/vList5"/>
    <dgm:cxn modelId="{7F8B3F59-9F34-4090-ACE6-CF9520555C64}" type="presParOf" srcId="{891B59A1-F0A5-446E-8A99-084A47BE2AE4}" destId="{779A3CAC-4AB1-4AC1-8E84-C4A76D7E1A15}" srcOrd="2" destOrd="0" presId="urn:microsoft.com/office/officeart/2005/8/layout/vList5"/>
    <dgm:cxn modelId="{3D4C002C-C8AF-4C98-8FAB-BC45E3E934CC}" type="presParOf" srcId="{779A3CAC-4AB1-4AC1-8E84-C4A76D7E1A15}" destId="{98697DD6-79F6-4D5F-807D-05A399AE61EB}" srcOrd="0" destOrd="0" presId="urn:microsoft.com/office/officeart/2005/8/layout/vList5"/>
    <dgm:cxn modelId="{0B2D78C4-96E5-4AFE-BC15-737601DF9A7C}" type="presParOf" srcId="{779A3CAC-4AB1-4AC1-8E84-C4A76D7E1A15}" destId="{3BC0C37A-9F23-4A5A-B6D6-FD27C5A362CF}" srcOrd="1" destOrd="0" presId="urn:microsoft.com/office/officeart/2005/8/layout/vList5"/>
    <dgm:cxn modelId="{4B4095C3-35EC-4729-972D-D7E612E6E875}" type="presParOf" srcId="{891B59A1-F0A5-446E-8A99-084A47BE2AE4}" destId="{F493DD2F-A3C9-4764-A8D5-3669676052BC}" srcOrd="3" destOrd="0" presId="urn:microsoft.com/office/officeart/2005/8/layout/vList5"/>
    <dgm:cxn modelId="{423B61D9-F629-4A55-AEA2-5F55579D22E2}" type="presParOf" srcId="{891B59A1-F0A5-446E-8A99-084A47BE2AE4}" destId="{2AAEA747-85DE-4858-852C-16773355DA72}" srcOrd="4" destOrd="0" presId="urn:microsoft.com/office/officeart/2005/8/layout/vList5"/>
    <dgm:cxn modelId="{01BF44E2-63B7-4BF8-9C6A-0803E2E10F7F}" type="presParOf" srcId="{2AAEA747-85DE-4858-852C-16773355DA72}" destId="{F9F1B974-6353-4AF7-A890-987DBFD715BB}" srcOrd="0" destOrd="0" presId="urn:microsoft.com/office/officeart/2005/8/layout/vList5"/>
    <dgm:cxn modelId="{446EA9F3-A5A4-4E58-9E85-367ACF727E34}"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2E901894-F7EF-446D-9C2D-F728A56FA3EA}" type="presOf" srcId="{36F36A4F-0DDD-4F8B-91CA-B9DCA4D5FBD1}" destId="{0FA5BE10-73CE-4BA8-85A9-1A5992258C01}" srcOrd="0" destOrd="0" presId="urn:microsoft.com/office/officeart/2005/8/layout/vList5"/>
    <dgm:cxn modelId="{D287C48A-9876-4259-90A9-2A2E026BF302}" type="presOf" srcId="{B7FBE860-0FA6-40FA-8759-C27C03049C7C}" destId="{98697DD6-79F6-4D5F-807D-05A399AE61EB}"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BA7FFF2B-3721-4E8A-807A-F0D7805199B4}" srcId="{38F71E8C-172C-4CC5-8414-58CE36FEEE8F}" destId="{9F40C767-9FB9-416D-9CDB-98A36B64957A}" srcOrd="0" destOrd="0" parTransId="{E6C934A9-C181-4951-8DE8-8F125C35C4F7}" sibTransId="{D33098A6-BA3F-4975-A3B4-5BA040E11B90}"/>
    <dgm:cxn modelId="{A852E44E-D2AF-478A-9487-0D36C09115D8}" type="presOf" srcId="{698737FC-DC76-4AF0-9A64-6BB6EE9140E1}" destId="{891B59A1-F0A5-446E-8A99-084A47BE2AE4}" srcOrd="0" destOrd="0" presId="urn:microsoft.com/office/officeart/2005/8/layout/vList5"/>
    <dgm:cxn modelId="{4CDFFC22-8329-4C0C-90B8-38DC73C4B25B}" type="presOf" srcId="{9F40C767-9FB9-416D-9CDB-98A36B64957A}" destId="{4984DC73-F6EF-4498-A133-50436A5E1EE6}" srcOrd="0" destOrd="0" presId="urn:microsoft.com/office/officeart/2005/8/layout/vList5"/>
    <dgm:cxn modelId="{07E14F08-A626-4AD4-9093-A8D631CBAE3E}" srcId="{698737FC-DC76-4AF0-9A64-6BB6EE9140E1}" destId="{B7FBE860-0FA6-40FA-8759-C27C03049C7C}" srcOrd="1" destOrd="0" parTransId="{2AEA5D4D-4CEF-4C17-A977-0CCC8BEE85A2}" sibTransId="{C1750893-1F96-484D-9978-29B3DCC1BD8A}"/>
    <dgm:cxn modelId="{C3AE1B10-3AFC-4D36-9448-347E1E04CFC1}" srcId="{B7FBE860-0FA6-40FA-8759-C27C03049C7C}" destId="{212B3C9F-E2ED-436B-9939-0AD30E5DEA77}" srcOrd="0" destOrd="0" parTransId="{5489AAB5-3E18-47A6-A784-3B6C2E309720}" sibTransId="{17DCF14A-58B7-4A49-9AE3-D72DCE9FDCE2}"/>
    <dgm:cxn modelId="{1090BA6F-73D5-4015-A622-A7EA43F89968}" type="presOf" srcId="{12007BFE-7F53-42B4-8DB0-C326814E7193}" destId="{F2E27B2D-BDF0-4C06-90C2-9947BE6B5EAD}" srcOrd="0" destOrd="0" presId="urn:microsoft.com/office/officeart/2005/8/layout/vList5"/>
    <dgm:cxn modelId="{E0B4BF9E-0E13-4A08-926C-FC8AD225D87D}" type="presOf" srcId="{212B3C9F-E2ED-436B-9939-0AD30E5DEA77}" destId="{3BC0C37A-9F23-4A5A-B6D6-FD27C5A362CF}" srcOrd="0" destOrd="0" presId="urn:microsoft.com/office/officeart/2005/8/layout/vList5"/>
    <dgm:cxn modelId="{8DB84D9C-6595-4051-9790-A9054AE0A034}" type="presOf" srcId="{38F71E8C-172C-4CC5-8414-58CE36FEEE8F}" destId="{F9F1B974-6353-4AF7-A890-987DBFD715BB}" srcOrd="0" destOrd="0" presId="urn:microsoft.com/office/officeart/2005/8/layout/vList5"/>
    <dgm:cxn modelId="{C9C82116-8D46-40DE-8DAA-821FA5A666A5}" srcId="{698737FC-DC76-4AF0-9A64-6BB6EE9140E1}" destId="{12007BFE-7F53-42B4-8DB0-C326814E7193}" srcOrd="0" destOrd="0" parTransId="{A4AD73E4-9D18-48B2-90D5-55DBCB8BCB4C}" sibTransId="{92840E0B-4614-43EE-9E52-0D1F662C72EE}"/>
    <dgm:cxn modelId="{BEB541C2-89F3-4043-979B-415079E293EE}" srcId="{12007BFE-7F53-42B4-8DB0-C326814E7193}" destId="{36F36A4F-0DDD-4F8B-91CA-B9DCA4D5FBD1}" srcOrd="0" destOrd="0" parTransId="{7D9ED633-9265-41EF-8A75-15AEAF3BFF93}" sibTransId="{6EEB62B7-A3FF-4630-8190-081478801A11}"/>
    <dgm:cxn modelId="{B4BF6EC3-86BC-4BB4-B56C-3F0D0ED5CC78}" type="presParOf" srcId="{891B59A1-F0A5-446E-8A99-084A47BE2AE4}" destId="{E7E265E2-D5B3-497E-B470-AB1D89154832}" srcOrd="0" destOrd="0" presId="urn:microsoft.com/office/officeart/2005/8/layout/vList5"/>
    <dgm:cxn modelId="{E4A024B4-6444-48FE-957A-B844C636162C}" type="presParOf" srcId="{E7E265E2-D5B3-497E-B470-AB1D89154832}" destId="{F2E27B2D-BDF0-4C06-90C2-9947BE6B5EAD}" srcOrd="0" destOrd="0" presId="urn:microsoft.com/office/officeart/2005/8/layout/vList5"/>
    <dgm:cxn modelId="{96B20017-B02E-4774-B85B-AB3687848FA5}" type="presParOf" srcId="{E7E265E2-D5B3-497E-B470-AB1D89154832}" destId="{0FA5BE10-73CE-4BA8-85A9-1A5992258C01}" srcOrd="1" destOrd="0" presId="urn:microsoft.com/office/officeart/2005/8/layout/vList5"/>
    <dgm:cxn modelId="{80D4B14E-63A9-480F-8244-7ED5F734EDF1}" type="presParOf" srcId="{891B59A1-F0A5-446E-8A99-084A47BE2AE4}" destId="{EC95D317-0A44-449F-867D-4A47B818B545}" srcOrd="1" destOrd="0" presId="urn:microsoft.com/office/officeart/2005/8/layout/vList5"/>
    <dgm:cxn modelId="{E69A1AA9-060E-406D-9AD4-C3153FC64ADC}" type="presParOf" srcId="{891B59A1-F0A5-446E-8A99-084A47BE2AE4}" destId="{779A3CAC-4AB1-4AC1-8E84-C4A76D7E1A15}" srcOrd="2" destOrd="0" presId="urn:microsoft.com/office/officeart/2005/8/layout/vList5"/>
    <dgm:cxn modelId="{111B7A97-1A1D-4157-8166-6479AE28F719}" type="presParOf" srcId="{779A3CAC-4AB1-4AC1-8E84-C4A76D7E1A15}" destId="{98697DD6-79F6-4D5F-807D-05A399AE61EB}" srcOrd="0" destOrd="0" presId="urn:microsoft.com/office/officeart/2005/8/layout/vList5"/>
    <dgm:cxn modelId="{4536078F-7B7A-4683-A57C-A5E3DF376B82}" type="presParOf" srcId="{779A3CAC-4AB1-4AC1-8E84-C4A76D7E1A15}" destId="{3BC0C37A-9F23-4A5A-B6D6-FD27C5A362CF}" srcOrd="1" destOrd="0" presId="urn:microsoft.com/office/officeart/2005/8/layout/vList5"/>
    <dgm:cxn modelId="{62C02D78-4448-417D-93AA-ADC47D344DBD}" type="presParOf" srcId="{891B59A1-F0A5-446E-8A99-084A47BE2AE4}" destId="{F493DD2F-A3C9-4764-A8D5-3669676052BC}" srcOrd="3" destOrd="0" presId="urn:microsoft.com/office/officeart/2005/8/layout/vList5"/>
    <dgm:cxn modelId="{536E92DE-7D18-4BAF-8BF5-B705F69EB11A}" type="presParOf" srcId="{891B59A1-F0A5-446E-8A99-084A47BE2AE4}" destId="{2AAEA747-85DE-4858-852C-16773355DA72}" srcOrd="4" destOrd="0" presId="urn:microsoft.com/office/officeart/2005/8/layout/vList5"/>
    <dgm:cxn modelId="{97665C2B-00E6-4B38-8A4A-9B832DC94852}" type="presParOf" srcId="{2AAEA747-85DE-4858-852C-16773355DA72}" destId="{F9F1B974-6353-4AF7-A890-987DBFD715BB}" srcOrd="0" destOrd="0" presId="urn:microsoft.com/office/officeart/2005/8/layout/vList5"/>
    <dgm:cxn modelId="{361D7822-D59B-4303-9D26-8B95653B32E2}"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698737FC-DC76-4AF0-9A64-6BB6EE9140E1}"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12007BFE-7F53-42B4-8DB0-C326814E7193}">
      <dgm:prSet phldrT="[Text]" custT="1"/>
      <dgm:spPr>
        <a:solidFill>
          <a:srgbClr val="00B050"/>
        </a:solidFill>
        <a:ln w="19050">
          <a:solidFill>
            <a:schemeClr val="tx1"/>
          </a:solidFill>
        </a:ln>
      </dgm:spPr>
      <dgm:t>
        <a:bodyPr/>
        <a:lstStyle/>
        <a:p>
          <a:r>
            <a:rPr lang="en-US" sz="1200" b="1">
              <a:solidFill>
                <a:schemeClr val="tx1"/>
              </a:solidFill>
              <a:latin typeface="+mn-lt"/>
            </a:rPr>
            <a:t>100%</a:t>
          </a:r>
        </a:p>
      </dgm:t>
    </dgm:pt>
    <dgm:pt modelId="{A4AD73E4-9D18-48B2-90D5-55DBCB8BCB4C}" type="parTrans" cxnId="{C9C82116-8D46-40DE-8DAA-821FA5A666A5}">
      <dgm:prSet/>
      <dgm:spPr/>
      <dgm:t>
        <a:bodyPr/>
        <a:lstStyle/>
        <a:p>
          <a:endParaRPr lang="en-US"/>
        </a:p>
      </dgm:t>
    </dgm:pt>
    <dgm:pt modelId="{92840E0B-4614-43EE-9E52-0D1F662C72EE}" type="sibTrans" cxnId="{C9C82116-8D46-40DE-8DAA-821FA5A666A5}">
      <dgm:prSet/>
      <dgm:spPr/>
      <dgm:t>
        <a:bodyPr/>
        <a:lstStyle/>
        <a:p>
          <a:endParaRPr lang="en-US"/>
        </a:p>
      </dgm:t>
    </dgm:pt>
    <dgm:pt modelId="{36F36A4F-0DDD-4F8B-91CA-B9DCA4D5FBD1}">
      <dgm:prSet phldrT="[Text]" custT="1"/>
      <dgm:spPr>
        <a:noFill/>
        <a:ln>
          <a:noFill/>
        </a:ln>
      </dgm:spPr>
      <dgm:t>
        <a:bodyPr lIns="45720" tIns="0" rIns="45720" bIns="0"/>
        <a:lstStyle/>
        <a:p>
          <a:pPr algn="l"/>
          <a:r>
            <a:rPr lang="en-US" sz="1200" b="1">
              <a:solidFill>
                <a:schemeClr val="tx1"/>
              </a:solidFill>
              <a:latin typeface="+mn-lt"/>
            </a:rPr>
            <a:t>Compliant</a:t>
          </a:r>
        </a:p>
      </dgm:t>
    </dgm:pt>
    <dgm:pt modelId="{7D9ED633-9265-41EF-8A75-15AEAF3BFF93}" type="parTrans" cxnId="{BEB541C2-89F3-4043-979B-415079E293EE}">
      <dgm:prSet/>
      <dgm:spPr/>
      <dgm:t>
        <a:bodyPr/>
        <a:lstStyle/>
        <a:p>
          <a:endParaRPr lang="en-US"/>
        </a:p>
      </dgm:t>
    </dgm:pt>
    <dgm:pt modelId="{6EEB62B7-A3FF-4630-8190-081478801A11}" type="sibTrans" cxnId="{BEB541C2-89F3-4043-979B-415079E293EE}">
      <dgm:prSet/>
      <dgm:spPr/>
      <dgm:t>
        <a:bodyPr/>
        <a:lstStyle/>
        <a:p>
          <a:endParaRPr lang="en-US"/>
        </a:p>
      </dgm:t>
    </dgm:pt>
    <dgm:pt modelId="{B7FBE860-0FA6-40FA-8759-C27C03049C7C}">
      <dgm:prSet phldrT="[Text]" custT="1"/>
      <dgm:spPr>
        <a:solidFill>
          <a:srgbClr val="FFFF00"/>
        </a:solidFill>
        <a:ln w="19050">
          <a:solidFill>
            <a:schemeClr val="tx1"/>
          </a:solidFill>
        </a:ln>
      </dgm:spPr>
      <dgm:t>
        <a:bodyPr/>
        <a:lstStyle/>
        <a:p>
          <a:r>
            <a:rPr lang="en-US" sz="1200" b="1">
              <a:solidFill>
                <a:schemeClr val="tx1"/>
              </a:solidFill>
              <a:latin typeface="+mn-lt"/>
            </a:rPr>
            <a:t>99%-80%</a:t>
          </a:r>
        </a:p>
      </dgm:t>
    </dgm:pt>
    <dgm:pt modelId="{2AEA5D4D-4CEF-4C17-A977-0CCC8BEE85A2}" type="parTrans" cxnId="{07E14F08-A626-4AD4-9093-A8D631CBAE3E}">
      <dgm:prSet/>
      <dgm:spPr/>
      <dgm:t>
        <a:bodyPr/>
        <a:lstStyle/>
        <a:p>
          <a:endParaRPr lang="en-US"/>
        </a:p>
      </dgm:t>
    </dgm:pt>
    <dgm:pt modelId="{C1750893-1F96-484D-9978-29B3DCC1BD8A}" type="sibTrans" cxnId="{07E14F08-A626-4AD4-9093-A8D631CBAE3E}">
      <dgm:prSet/>
      <dgm:spPr/>
      <dgm:t>
        <a:bodyPr/>
        <a:lstStyle/>
        <a:p>
          <a:endParaRPr lang="en-US"/>
        </a:p>
      </dgm:t>
    </dgm:pt>
    <dgm:pt modelId="{212B3C9F-E2ED-436B-9939-0AD30E5DEA77}">
      <dgm:prSet phldrT="[Text]" custT="1"/>
      <dgm:spPr>
        <a:noFill/>
        <a:ln>
          <a:noFill/>
        </a:ln>
      </dgm:spPr>
      <dgm:t>
        <a:bodyPr lIns="45720" tIns="0" rIns="45720" bIns="0"/>
        <a:lstStyle/>
        <a:p>
          <a:pPr algn="l"/>
          <a:r>
            <a:rPr lang="en-US" sz="1200" b="1">
              <a:solidFill>
                <a:schemeClr val="tx1"/>
              </a:solidFill>
              <a:latin typeface="+mn-lt"/>
            </a:rPr>
            <a:t>Partially Compliant</a:t>
          </a:r>
        </a:p>
      </dgm:t>
    </dgm:pt>
    <dgm:pt modelId="{5489AAB5-3E18-47A6-A784-3B6C2E309720}" type="parTrans" cxnId="{C3AE1B10-3AFC-4D36-9448-347E1E04CFC1}">
      <dgm:prSet/>
      <dgm:spPr/>
      <dgm:t>
        <a:bodyPr/>
        <a:lstStyle/>
        <a:p>
          <a:endParaRPr lang="en-US"/>
        </a:p>
      </dgm:t>
    </dgm:pt>
    <dgm:pt modelId="{17DCF14A-58B7-4A49-9AE3-D72DCE9FDCE2}" type="sibTrans" cxnId="{C3AE1B10-3AFC-4D36-9448-347E1E04CFC1}">
      <dgm:prSet/>
      <dgm:spPr/>
      <dgm:t>
        <a:bodyPr/>
        <a:lstStyle/>
        <a:p>
          <a:endParaRPr lang="en-US"/>
        </a:p>
      </dgm:t>
    </dgm:pt>
    <dgm:pt modelId="{38F71E8C-172C-4CC5-8414-58CE36FEEE8F}">
      <dgm:prSet phldrT="[Text]" custT="1"/>
      <dgm:spPr>
        <a:solidFill>
          <a:srgbClr val="FF0000"/>
        </a:solidFill>
        <a:ln w="19050">
          <a:solidFill>
            <a:schemeClr val="tx1"/>
          </a:solidFill>
        </a:ln>
      </dgm:spPr>
      <dgm:t>
        <a:bodyPr/>
        <a:lstStyle/>
        <a:p>
          <a:r>
            <a:rPr lang="en-US" sz="1200" b="1">
              <a:solidFill>
                <a:schemeClr val="tx1"/>
              </a:solidFill>
              <a:latin typeface="+mn-lt"/>
            </a:rPr>
            <a:t>79%-0%</a:t>
          </a:r>
        </a:p>
      </dgm:t>
    </dgm:pt>
    <dgm:pt modelId="{16DF9993-FBA9-40C5-A030-FDE2A99264EE}" type="parTrans" cxnId="{246561B9-6448-4B1D-A453-6C9907D448E7}">
      <dgm:prSet/>
      <dgm:spPr/>
      <dgm:t>
        <a:bodyPr/>
        <a:lstStyle/>
        <a:p>
          <a:endParaRPr lang="en-US"/>
        </a:p>
      </dgm:t>
    </dgm:pt>
    <dgm:pt modelId="{4465385E-33CB-49C4-8466-E8D6D2142D0D}" type="sibTrans" cxnId="{246561B9-6448-4B1D-A453-6C9907D448E7}">
      <dgm:prSet/>
      <dgm:spPr/>
      <dgm:t>
        <a:bodyPr/>
        <a:lstStyle/>
        <a:p>
          <a:endParaRPr lang="en-US"/>
        </a:p>
      </dgm:t>
    </dgm:pt>
    <dgm:pt modelId="{9F40C767-9FB9-416D-9CDB-98A36B64957A}">
      <dgm:prSet phldrT="[Text]" custT="1"/>
      <dgm:spPr>
        <a:noFill/>
        <a:ln>
          <a:noFill/>
        </a:ln>
      </dgm:spPr>
      <dgm:t>
        <a:bodyPr lIns="45720" tIns="0" rIns="45720" bIns="0"/>
        <a:lstStyle/>
        <a:p>
          <a:pPr algn="l"/>
          <a:r>
            <a:rPr lang="en-US" sz="1200" b="1">
              <a:solidFill>
                <a:schemeClr val="tx1"/>
              </a:solidFill>
              <a:latin typeface="+mn-lt"/>
            </a:rPr>
            <a:t>Non-Compliant</a:t>
          </a:r>
        </a:p>
      </dgm:t>
    </dgm:pt>
    <dgm:pt modelId="{E6C934A9-C181-4951-8DE8-8F125C35C4F7}" type="parTrans" cxnId="{BA7FFF2B-3721-4E8A-807A-F0D7805199B4}">
      <dgm:prSet/>
      <dgm:spPr/>
      <dgm:t>
        <a:bodyPr/>
        <a:lstStyle/>
        <a:p>
          <a:endParaRPr lang="en-US"/>
        </a:p>
      </dgm:t>
    </dgm:pt>
    <dgm:pt modelId="{D33098A6-BA3F-4975-A3B4-5BA040E11B90}" type="sibTrans" cxnId="{BA7FFF2B-3721-4E8A-807A-F0D7805199B4}">
      <dgm:prSet/>
      <dgm:spPr/>
      <dgm:t>
        <a:bodyPr/>
        <a:lstStyle/>
        <a:p>
          <a:endParaRPr lang="en-US"/>
        </a:p>
      </dgm:t>
    </dgm:pt>
    <dgm:pt modelId="{891B59A1-F0A5-446E-8A99-084A47BE2AE4}" type="pres">
      <dgm:prSet presAssocID="{698737FC-DC76-4AF0-9A64-6BB6EE9140E1}" presName="Name0" presStyleCnt="0">
        <dgm:presLayoutVars>
          <dgm:dir/>
          <dgm:animLvl val="lvl"/>
          <dgm:resizeHandles val="exact"/>
        </dgm:presLayoutVars>
      </dgm:prSet>
      <dgm:spPr/>
      <dgm:t>
        <a:bodyPr/>
        <a:lstStyle/>
        <a:p>
          <a:endParaRPr lang="en-US"/>
        </a:p>
      </dgm:t>
    </dgm:pt>
    <dgm:pt modelId="{E7E265E2-D5B3-497E-B470-AB1D89154832}" type="pres">
      <dgm:prSet presAssocID="{12007BFE-7F53-42B4-8DB0-C326814E7193}" presName="linNode" presStyleCnt="0"/>
      <dgm:spPr/>
    </dgm:pt>
    <dgm:pt modelId="{F2E27B2D-BDF0-4C06-90C2-9947BE6B5EAD}" type="pres">
      <dgm:prSet presAssocID="{12007BFE-7F53-42B4-8DB0-C326814E7193}" presName="parentText" presStyleLbl="node1" presStyleIdx="0" presStyleCnt="3">
        <dgm:presLayoutVars>
          <dgm:chMax val="1"/>
          <dgm:bulletEnabled val="1"/>
        </dgm:presLayoutVars>
      </dgm:prSet>
      <dgm:spPr>
        <a:prstGeom prst="rect">
          <a:avLst/>
        </a:prstGeom>
      </dgm:spPr>
      <dgm:t>
        <a:bodyPr/>
        <a:lstStyle/>
        <a:p>
          <a:endParaRPr lang="en-US"/>
        </a:p>
      </dgm:t>
    </dgm:pt>
    <dgm:pt modelId="{0FA5BE10-73CE-4BA8-85A9-1A5992258C01}" type="pres">
      <dgm:prSet presAssocID="{12007BFE-7F53-42B4-8DB0-C326814E7193}" presName="descendantText" presStyleLbl="alignAccFollowNode1" presStyleIdx="0" presStyleCnt="3">
        <dgm:presLayoutVars>
          <dgm:bulletEnabled val="1"/>
        </dgm:presLayoutVars>
      </dgm:prSet>
      <dgm:spPr/>
      <dgm:t>
        <a:bodyPr/>
        <a:lstStyle/>
        <a:p>
          <a:endParaRPr lang="en-US"/>
        </a:p>
      </dgm:t>
    </dgm:pt>
    <dgm:pt modelId="{EC95D317-0A44-449F-867D-4A47B818B545}" type="pres">
      <dgm:prSet presAssocID="{92840E0B-4614-43EE-9E52-0D1F662C72EE}" presName="sp" presStyleCnt="0"/>
      <dgm:spPr/>
    </dgm:pt>
    <dgm:pt modelId="{779A3CAC-4AB1-4AC1-8E84-C4A76D7E1A15}" type="pres">
      <dgm:prSet presAssocID="{B7FBE860-0FA6-40FA-8759-C27C03049C7C}" presName="linNode" presStyleCnt="0"/>
      <dgm:spPr/>
    </dgm:pt>
    <dgm:pt modelId="{98697DD6-79F6-4D5F-807D-05A399AE61EB}" type="pres">
      <dgm:prSet presAssocID="{B7FBE860-0FA6-40FA-8759-C27C03049C7C}" presName="parentText" presStyleLbl="node1" presStyleIdx="1" presStyleCnt="3">
        <dgm:presLayoutVars>
          <dgm:chMax val="1"/>
          <dgm:bulletEnabled val="1"/>
        </dgm:presLayoutVars>
      </dgm:prSet>
      <dgm:spPr>
        <a:prstGeom prst="rect">
          <a:avLst/>
        </a:prstGeom>
      </dgm:spPr>
      <dgm:t>
        <a:bodyPr/>
        <a:lstStyle/>
        <a:p>
          <a:endParaRPr lang="en-US"/>
        </a:p>
      </dgm:t>
    </dgm:pt>
    <dgm:pt modelId="{3BC0C37A-9F23-4A5A-B6D6-FD27C5A362CF}" type="pres">
      <dgm:prSet presAssocID="{B7FBE860-0FA6-40FA-8759-C27C03049C7C}" presName="descendantText" presStyleLbl="alignAccFollowNode1" presStyleIdx="1" presStyleCnt="3">
        <dgm:presLayoutVars>
          <dgm:bulletEnabled val="1"/>
        </dgm:presLayoutVars>
      </dgm:prSet>
      <dgm:spPr/>
      <dgm:t>
        <a:bodyPr/>
        <a:lstStyle/>
        <a:p>
          <a:endParaRPr lang="en-US"/>
        </a:p>
      </dgm:t>
    </dgm:pt>
    <dgm:pt modelId="{F493DD2F-A3C9-4764-A8D5-3669676052BC}" type="pres">
      <dgm:prSet presAssocID="{C1750893-1F96-484D-9978-29B3DCC1BD8A}" presName="sp" presStyleCnt="0"/>
      <dgm:spPr/>
    </dgm:pt>
    <dgm:pt modelId="{2AAEA747-85DE-4858-852C-16773355DA72}" type="pres">
      <dgm:prSet presAssocID="{38F71E8C-172C-4CC5-8414-58CE36FEEE8F}" presName="linNode" presStyleCnt="0"/>
      <dgm:spPr/>
    </dgm:pt>
    <dgm:pt modelId="{F9F1B974-6353-4AF7-A890-987DBFD715BB}" type="pres">
      <dgm:prSet presAssocID="{38F71E8C-172C-4CC5-8414-58CE36FEEE8F}" presName="parentText" presStyleLbl="node1" presStyleIdx="2" presStyleCnt="3">
        <dgm:presLayoutVars>
          <dgm:chMax val="1"/>
          <dgm:bulletEnabled val="1"/>
        </dgm:presLayoutVars>
      </dgm:prSet>
      <dgm:spPr>
        <a:prstGeom prst="rect">
          <a:avLst/>
        </a:prstGeom>
      </dgm:spPr>
      <dgm:t>
        <a:bodyPr/>
        <a:lstStyle/>
        <a:p>
          <a:endParaRPr lang="en-US"/>
        </a:p>
      </dgm:t>
    </dgm:pt>
    <dgm:pt modelId="{4984DC73-F6EF-4498-A133-50436A5E1EE6}" type="pres">
      <dgm:prSet presAssocID="{38F71E8C-172C-4CC5-8414-58CE36FEEE8F}" presName="descendantText" presStyleLbl="alignAccFollowNode1" presStyleIdx="2" presStyleCnt="3">
        <dgm:presLayoutVars>
          <dgm:bulletEnabled val="1"/>
        </dgm:presLayoutVars>
      </dgm:prSet>
      <dgm:spPr/>
      <dgm:t>
        <a:bodyPr/>
        <a:lstStyle/>
        <a:p>
          <a:endParaRPr lang="en-US"/>
        </a:p>
      </dgm:t>
    </dgm:pt>
  </dgm:ptLst>
  <dgm:cxnLst>
    <dgm:cxn modelId="{C3AE1B10-3AFC-4D36-9448-347E1E04CFC1}" srcId="{B7FBE860-0FA6-40FA-8759-C27C03049C7C}" destId="{212B3C9F-E2ED-436B-9939-0AD30E5DEA77}" srcOrd="0" destOrd="0" parTransId="{5489AAB5-3E18-47A6-A784-3B6C2E309720}" sibTransId="{17DCF14A-58B7-4A49-9AE3-D72DCE9FDCE2}"/>
    <dgm:cxn modelId="{D383B1BB-7E2C-4A4A-98B4-1F809748BBDF}" type="presOf" srcId="{38F71E8C-172C-4CC5-8414-58CE36FEEE8F}" destId="{F9F1B974-6353-4AF7-A890-987DBFD715BB}" srcOrd="0" destOrd="0" presId="urn:microsoft.com/office/officeart/2005/8/layout/vList5"/>
    <dgm:cxn modelId="{07E14F08-A626-4AD4-9093-A8D631CBAE3E}" srcId="{698737FC-DC76-4AF0-9A64-6BB6EE9140E1}" destId="{B7FBE860-0FA6-40FA-8759-C27C03049C7C}" srcOrd="1" destOrd="0" parTransId="{2AEA5D4D-4CEF-4C17-A977-0CCC8BEE85A2}" sibTransId="{C1750893-1F96-484D-9978-29B3DCC1BD8A}"/>
    <dgm:cxn modelId="{C9C82116-8D46-40DE-8DAA-821FA5A666A5}" srcId="{698737FC-DC76-4AF0-9A64-6BB6EE9140E1}" destId="{12007BFE-7F53-42B4-8DB0-C326814E7193}" srcOrd="0" destOrd="0" parTransId="{A4AD73E4-9D18-48B2-90D5-55DBCB8BCB4C}" sibTransId="{92840E0B-4614-43EE-9E52-0D1F662C72EE}"/>
    <dgm:cxn modelId="{313266E8-A91A-4671-9C48-6F57E3F30945}" type="presOf" srcId="{36F36A4F-0DDD-4F8B-91CA-B9DCA4D5FBD1}" destId="{0FA5BE10-73CE-4BA8-85A9-1A5992258C01}" srcOrd="0" destOrd="0" presId="urn:microsoft.com/office/officeart/2005/8/layout/vList5"/>
    <dgm:cxn modelId="{506154AC-A7E2-47F4-BD28-212F31471CAD}" type="presOf" srcId="{B7FBE860-0FA6-40FA-8759-C27C03049C7C}" destId="{98697DD6-79F6-4D5F-807D-05A399AE61EB}" srcOrd="0" destOrd="0" presId="urn:microsoft.com/office/officeart/2005/8/layout/vList5"/>
    <dgm:cxn modelId="{4DCE9AEF-53C5-4511-8C26-620ED68D215C}" type="presOf" srcId="{212B3C9F-E2ED-436B-9939-0AD30E5DEA77}" destId="{3BC0C37A-9F23-4A5A-B6D6-FD27C5A362CF}" srcOrd="0" destOrd="0" presId="urn:microsoft.com/office/officeart/2005/8/layout/vList5"/>
    <dgm:cxn modelId="{38810989-5290-4240-94D8-E5C30A575B9E}" type="presOf" srcId="{9F40C767-9FB9-416D-9CDB-98A36B64957A}" destId="{4984DC73-F6EF-4498-A133-50436A5E1EE6}" srcOrd="0" destOrd="0" presId="urn:microsoft.com/office/officeart/2005/8/layout/vList5"/>
    <dgm:cxn modelId="{BA7FFF2B-3721-4E8A-807A-F0D7805199B4}" srcId="{38F71E8C-172C-4CC5-8414-58CE36FEEE8F}" destId="{9F40C767-9FB9-416D-9CDB-98A36B64957A}" srcOrd="0" destOrd="0" parTransId="{E6C934A9-C181-4951-8DE8-8F125C35C4F7}" sibTransId="{D33098A6-BA3F-4975-A3B4-5BA040E11B90}"/>
    <dgm:cxn modelId="{1D8E61B0-9A36-489B-B2E9-2C6A55DBD07D}" type="presOf" srcId="{698737FC-DC76-4AF0-9A64-6BB6EE9140E1}" destId="{891B59A1-F0A5-446E-8A99-084A47BE2AE4}" srcOrd="0" destOrd="0" presId="urn:microsoft.com/office/officeart/2005/8/layout/vList5"/>
    <dgm:cxn modelId="{246561B9-6448-4B1D-A453-6C9907D448E7}" srcId="{698737FC-DC76-4AF0-9A64-6BB6EE9140E1}" destId="{38F71E8C-172C-4CC5-8414-58CE36FEEE8F}" srcOrd="2" destOrd="0" parTransId="{16DF9993-FBA9-40C5-A030-FDE2A99264EE}" sibTransId="{4465385E-33CB-49C4-8466-E8D6D2142D0D}"/>
    <dgm:cxn modelId="{2E55074A-C3AE-4733-AA30-A116FB9EFF4E}" type="presOf" srcId="{12007BFE-7F53-42B4-8DB0-C326814E7193}" destId="{F2E27B2D-BDF0-4C06-90C2-9947BE6B5EAD}" srcOrd="0" destOrd="0" presId="urn:microsoft.com/office/officeart/2005/8/layout/vList5"/>
    <dgm:cxn modelId="{BEB541C2-89F3-4043-979B-415079E293EE}" srcId="{12007BFE-7F53-42B4-8DB0-C326814E7193}" destId="{36F36A4F-0DDD-4F8B-91CA-B9DCA4D5FBD1}" srcOrd="0" destOrd="0" parTransId="{7D9ED633-9265-41EF-8A75-15AEAF3BFF93}" sibTransId="{6EEB62B7-A3FF-4630-8190-081478801A11}"/>
    <dgm:cxn modelId="{D2D15A44-8699-4968-BF06-1A3CB82B2685}" type="presParOf" srcId="{891B59A1-F0A5-446E-8A99-084A47BE2AE4}" destId="{E7E265E2-D5B3-497E-B470-AB1D89154832}" srcOrd="0" destOrd="0" presId="urn:microsoft.com/office/officeart/2005/8/layout/vList5"/>
    <dgm:cxn modelId="{5E90379E-EAD8-46A7-BAEB-E3851B95E0CD}" type="presParOf" srcId="{E7E265E2-D5B3-497E-B470-AB1D89154832}" destId="{F2E27B2D-BDF0-4C06-90C2-9947BE6B5EAD}" srcOrd="0" destOrd="0" presId="urn:microsoft.com/office/officeart/2005/8/layout/vList5"/>
    <dgm:cxn modelId="{172BB237-46BF-4CA8-85D4-967CB32DD4BF}" type="presParOf" srcId="{E7E265E2-D5B3-497E-B470-AB1D89154832}" destId="{0FA5BE10-73CE-4BA8-85A9-1A5992258C01}" srcOrd="1" destOrd="0" presId="urn:microsoft.com/office/officeart/2005/8/layout/vList5"/>
    <dgm:cxn modelId="{F31AA64B-78F0-4C43-B757-6BA9C56670D4}" type="presParOf" srcId="{891B59A1-F0A5-446E-8A99-084A47BE2AE4}" destId="{EC95D317-0A44-449F-867D-4A47B818B545}" srcOrd="1" destOrd="0" presId="urn:microsoft.com/office/officeart/2005/8/layout/vList5"/>
    <dgm:cxn modelId="{C701EFF1-BA12-4CF6-9032-60F905C23DCE}" type="presParOf" srcId="{891B59A1-F0A5-446E-8A99-084A47BE2AE4}" destId="{779A3CAC-4AB1-4AC1-8E84-C4A76D7E1A15}" srcOrd="2" destOrd="0" presId="urn:microsoft.com/office/officeart/2005/8/layout/vList5"/>
    <dgm:cxn modelId="{9343A2F0-64B6-4DF2-98BA-CDD24FD0C2B1}" type="presParOf" srcId="{779A3CAC-4AB1-4AC1-8E84-C4A76D7E1A15}" destId="{98697DD6-79F6-4D5F-807D-05A399AE61EB}" srcOrd="0" destOrd="0" presId="urn:microsoft.com/office/officeart/2005/8/layout/vList5"/>
    <dgm:cxn modelId="{B48906B4-D610-4BB8-880E-232F9EA027D6}" type="presParOf" srcId="{779A3CAC-4AB1-4AC1-8E84-C4A76D7E1A15}" destId="{3BC0C37A-9F23-4A5A-B6D6-FD27C5A362CF}" srcOrd="1" destOrd="0" presId="urn:microsoft.com/office/officeart/2005/8/layout/vList5"/>
    <dgm:cxn modelId="{7E5D3F5C-B2E3-4FE2-8223-F1C356D0AFA2}" type="presParOf" srcId="{891B59A1-F0A5-446E-8A99-084A47BE2AE4}" destId="{F493DD2F-A3C9-4764-A8D5-3669676052BC}" srcOrd="3" destOrd="0" presId="urn:microsoft.com/office/officeart/2005/8/layout/vList5"/>
    <dgm:cxn modelId="{90ED6BEC-6ECB-4BAB-95EE-0693CB3BB3A1}" type="presParOf" srcId="{891B59A1-F0A5-446E-8A99-084A47BE2AE4}" destId="{2AAEA747-85DE-4858-852C-16773355DA72}" srcOrd="4" destOrd="0" presId="urn:microsoft.com/office/officeart/2005/8/layout/vList5"/>
    <dgm:cxn modelId="{0398FEFB-F3D0-4A86-8833-1F1007EF5F08}" type="presParOf" srcId="{2AAEA747-85DE-4858-852C-16773355DA72}" destId="{F9F1B974-6353-4AF7-A890-987DBFD715BB}" srcOrd="0" destOrd="0" presId="urn:microsoft.com/office/officeart/2005/8/layout/vList5"/>
    <dgm:cxn modelId="{0C1E3A07-FB84-49BD-89A6-E9F860093865}" type="presParOf" srcId="{2AAEA747-85DE-4858-852C-16773355DA72}" destId="{4984DC73-F6EF-4498-A133-50436A5E1EE6}"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FA5BE10-73CE-4BA8-85A9-1A5992258C01}">
      <dsp:nvSpPr>
        <dsp:cNvPr id="0" name=""/>
        <dsp:cNvSpPr/>
      </dsp:nvSpPr>
      <dsp:spPr>
        <a:xfrm rot="5400000">
          <a:off x="1885343" y="-809520"/>
          <a:ext cx="198417" cy="1867814"/>
        </a:xfrm>
        <a:prstGeom prst="round2Same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txBody>
        <a:bodyPr spcFirstLastPara="0" vert="horz" wrap="square" lIns="45720" tIns="0" rIns="45720" bIns="0" numCol="1" spcCol="1270" anchor="ctr" anchorCtr="0">
          <a:noAutofit/>
        </a:bodyPr>
        <a:lstStyle/>
        <a:p>
          <a:pPr marL="114300" lvl="1" indent="-114300" algn="l" defTabSz="533400">
            <a:lnSpc>
              <a:spcPct val="90000"/>
            </a:lnSpc>
            <a:spcBef>
              <a:spcPct val="0"/>
            </a:spcBef>
            <a:spcAft>
              <a:spcPct val="15000"/>
            </a:spcAft>
            <a:buChar char="••"/>
          </a:pPr>
          <a:r>
            <a:rPr lang="en-US" sz="1200" b="1" kern="1200">
              <a:solidFill>
                <a:schemeClr val="tx1"/>
              </a:solidFill>
              <a:latin typeface="+mn-lt"/>
            </a:rPr>
            <a:t>Compliant</a:t>
          </a:r>
        </a:p>
      </dsp:txBody>
      <dsp:txXfrm rot="-5400000">
        <a:off x="1050645" y="34864"/>
        <a:ext cx="1858128" cy="179045"/>
      </dsp:txXfrm>
    </dsp:sp>
    <dsp:sp modelId="{F2E27B2D-BDF0-4C06-90C2-9947BE6B5EAD}">
      <dsp:nvSpPr>
        <dsp:cNvPr id="0" name=""/>
        <dsp:cNvSpPr/>
      </dsp:nvSpPr>
      <dsp:spPr>
        <a:xfrm>
          <a:off x="0" y="375"/>
          <a:ext cx="1050645" cy="248022"/>
        </a:xfrm>
        <a:prstGeom prst="rect">
          <a:avLst/>
        </a:prstGeom>
        <a:solidFill>
          <a:srgbClr val="00B050"/>
        </a:solid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lang="en-US" sz="1200" b="1" kern="1200">
              <a:solidFill>
                <a:schemeClr val="tx1"/>
              </a:solidFill>
              <a:latin typeface="+mn-lt"/>
            </a:rPr>
            <a:t>100%</a:t>
          </a:r>
        </a:p>
      </dsp:txBody>
      <dsp:txXfrm>
        <a:off x="0" y="375"/>
        <a:ext cx="1050645" cy="248022"/>
      </dsp:txXfrm>
    </dsp:sp>
    <dsp:sp modelId="{3BC0C37A-9F23-4A5A-B6D6-FD27C5A362CF}">
      <dsp:nvSpPr>
        <dsp:cNvPr id="0" name=""/>
        <dsp:cNvSpPr/>
      </dsp:nvSpPr>
      <dsp:spPr>
        <a:xfrm rot="5400000">
          <a:off x="1885343" y="-549097"/>
          <a:ext cx="198417" cy="1867814"/>
        </a:xfrm>
        <a:prstGeom prst="round2Same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txBody>
        <a:bodyPr spcFirstLastPara="0" vert="horz" wrap="square" lIns="45720" tIns="0" rIns="45720" bIns="0" numCol="1" spcCol="1270" anchor="ctr" anchorCtr="0">
          <a:noAutofit/>
        </a:bodyPr>
        <a:lstStyle/>
        <a:p>
          <a:pPr marL="114300" lvl="1" indent="-114300" algn="l" defTabSz="533400">
            <a:lnSpc>
              <a:spcPct val="90000"/>
            </a:lnSpc>
            <a:spcBef>
              <a:spcPct val="0"/>
            </a:spcBef>
            <a:spcAft>
              <a:spcPct val="15000"/>
            </a:spcAft>
            <a:buChar char="••"/>
          </a:pPr>
          <a:r>
            <a:rPr lang="en-US" sz="1200" b="1" kern="1200">
              <a:solidFill>
                <a:schemeClr val="tx1"/>
              </a:solidFill>
              <a:latin typeface="+mn-lt"/>
            </a:rPr>
            <a:t>Partially Compliant</a:t>
          </a:r>
        </a:p>
      </dsp:txBody>
      <dsp:txXfrm rot="-5400000">
        <a:off x="1050645" y="295287"/>
        <a:ext cx="1858128" cy="179045"/>
      </dsp:txXfrm>
    </dsp:sp>
    <dsp:sp modelId="{98697DD6-79F6-4D5F-807D-05A399AE61EB}">
      <dsp:nvSpPr>
        <dsp:cNvPr id="0" name=""/>
        <dsp:cNvSpPr/>
      </dsp:nvSpPr>
      <dsp:spPr>
        <a:xfrm>
          <a:off x="0" y="260798"/>
          <a:ext cx="1050645" cy="248022"/>
        </a:xfrm>
        <a:prstGeom prst="rect">
          <a:avLst/>
        </a:prstGeom>
        <a:solidFill>
          <a:srgbClr val="FFFF00"/>
        </a:solid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lang="en-US" sz="1200" b="1" kern="1200">
              <a:solidFill>
                <a:schemeClr val="tx1"/>
              </a:solidFill>
              <a:latin typeface="+mn-lt"/>
            </a:rPr>
            <a:t>99%-80%</a:t>
          </a:r>
        </a:p>
      </dsp:txBody>
      <dsp:txXfrm>
        <a:off x="0" y="260798"/>
        <a:ext cx="1050645" cy="248022"/>
      </dsp:txXfrm>
    </dsp:sp>
    <dsp:sp modelId="{4984DC73-F6EF-4498-A133-50436A5E1EE6}">
      <dsp:nvSpPr>
        <dsp:cNvPr id="0" name=""/>
        <dsp:cNvSpPr/>
      </dsp:nvSpPr>
      <dsp:spPr>
        <a:xfrm rot="5400000">
          <a:off x="1885343" y="-288674"/>
          <a:ext cx="198417" cy="1867814"/>
        </a:xfrm>
        <a:prstGeom prst="round2Same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txBody>
        <a:bodyPr spcFirstLastPara="0" vert="horz" wrap="square" lIns="45720" tIns="0" rIns="45720" bIns="0" numCol="1" spcCol="1270" anchor="ctr" anchorCtr="0">
          <a:noAutofit/>
        </a:bodyPr>
        <a:lstStyle/>
        <a:p>
          <a:pPr marL="114300" lvl="1" indent="-114300" algn="l" defTabSz="533400">
            <a:lnSpc>
              <a:spcPct val="90000"/>
            </a:lnSpc>
            <a:spcBef>
              <a:spcPct val="0"/>
            </a:spcBef>
            <a:spcAft>
              <a:spcPct val="15000"/>
            </a:spcAft>
            <a:buChar char="••"/>
          </a:pPr>
          <a:r>
            <a:rPr lang="en-US" sz="1200" b="1" kern="1200">
              <a:solidFill>
                <a:schemeClr val="tx1"/>
              </a:solidFill>
              <a:latin typeface="+mn-lt"/>
            </a:rPr>
            <a:t>Non-Compliant</a:t>
          </a:r>
        </a:p>
      </dsp:txBody>
      <dsp:txXfrm rot="-5400000">
        <a:off x="1050645" y="555710"/>
        <a:ext cx="1858128" cy="179045"/>
      </dsp:txXfrm>
    </dsp:sp>
    <dsp:sp modelId="{F9F1B974-6353-4AF7-A890-987DBFD715BB}">
      <dsp:nvSpPr>
        <dsp:cNvPr id="0" name=""/>
        <dsp:cNvSpPr/>
      </dsp:nvSpPr>
      <dsp:spPr>
        <a:xfrm>
          <a:off x="0" y="521222"/>
          <a:ext cx="1050645" cy="248022"/>
        </a:xfrm>
        <a:prstGeom prst="rect">
          <a:avLst/>
        </a:prstGeom>
        <a:solidFill>
          <a:srgbClr val="FF0000"/>
        </a:solid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lvl="0" algn="ctr" defTabSz="533400">
            <a:lnSpc>
              <a:spcPct val="90000"/>
            </a:lnSpc>
            <a:spcBef>
              <a:spcPct val="0"/>
            </a:spcBef>
            <a:spcAft>
              <a:spcPct val="35000"/>
            </a:spcAft>
          </a:pPr>
          <a:r>
            <a:rPr lang="en-US" sz="1200" b="1" kern="1200">
              <a:solidFill>
                <a:schemeClr val="tx1"/>
              </a:solidFill>
              <a:latin typeface="+mn-lt"/>
            </a:rPr>
            <a:t>79%-0%</a:t>
          </a:r>
        </a:p>
      </dsp:txBody>
      <dsp:txXfrm>
        <a:off x="0" y="521222"/>
        <a:ext cx="1050645" cy="248022"/>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3" Type="http://schemas.openxmlformats.org/officeDocument/2006/relationships/diagramQuickStyle" Target="../diagrams/quickStyle10.xml"/><Relationship Id="rId2" Type="http://schemas.openxmlformats.org/officeDocument/2006/relationships/diagramLayout" Target="../diagrams/layout10.xml"/><Relationship Id="rId1" Type="http://schemas.openxmlformats.org/officeDocument/2006/relationships/diagramData" Target="../diagrams/data10.xml"/><Relationship Id="rId5" Type="http://schemas.microsoft.com/office/2007/relationships/diagramDrawing" Target="../diagrams/drawing10.xml"/><Relationship Id="rId4" Type="http://schemas.openxmlformats.org/officeDocument/2006/relationships/diagramColors" Target="../diagrams/colors10.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4.xml"/><Relationship Id="rId2" Type="http://schemas.openxmlformats.org/officeDocument/2006/relationships/diagramLayout" Target="../diagrams/layout4.xml"/><Relationship Id="rId1" Type="http://schemas.openxmlformats.org/officeDocument/2006/relationships/diagramData" Target="../diagrams/data4.xml"/><Relationship Id="rId5" Type="http://schemas.microsoft.com/office/2007/relationships/diagramDrawing" Target="../diagrams/drawing4.xml"/><Relationship Id="rId4" Type="http://schemas.openxmlformats.org/officeDocument/2006/relationships/diagramColors" Target="../diagrams/colors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5.xml"/><Relationship Id="rId2" Type="http://schemas.openxmlformats.org/officeDocument/2006/relationships/diagramLayout" Target="../diagrams/layout5.xml"/><Relationship Id="rId1" Type="http://schemas.openxmlformats.org/officeDocument/2006/relationships/diagramData" Target="../diagrams/data5.xml"/><Relationship Id="rId5" Type="http://schemas.microsoft.com/office/2007/relationships/diagramDrawing" Target="../diagrams/drawing5.xml"/><Relationship Id="rId4" Type="http://schemas.openxmlformats.org/officeDocument/2006/relationships/diagramColors" Target="../diagrams/colors5.xml"/></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6.xml"/><Relationship Id="rId2" Type="http://schemas.openxmlformats.org/officeDocument/2006/relationships/diagramLayout" Target="../diagrams/layout6.xml"/><Relationship Id="rId1" Type="http://schemas.openxmlformats.org/officeDocument/2006/relationships/diagramData" Target="../diagrams/data6.xml"/><Relationship Id="rId5" Type="http://schemas.microsoft.com/office/2007/relationships/diagramDrawing" Target="../diagrams/drawing6.xml"/><Relationship Id="rId4" Type="http://schemas.openxmlformats.org/officeDocument/2006/relationships/diagramColors" Target="../diagrams/colors6.xml"/></Relationships>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7.xml"/><Relationship Id="rId2" Type="http://schemas.openxmlformats.org/officeDocument/2006/relationships/diagramLayout" Target="../diagrams/layout7.xml"/><Relationship Id="rId1" Type="http://schemas.openxmlformats.org/officeDocument/2006/relationships/diagramData" Target="../diagrams/data7.xml"/><Relationship Id="rId5" Type="http://schemas.microsoft.com/office/2007/relationships/diagramDrawing" Target="../diagrams/drawing7.xml"/><Relationship Id="rId4" Type="http://schemas.openxmlformats.org/officeDocument/2006/relationships/diagramColors" Target="../diagrams/colors7.xml"/></Relationships>
</file>

<file path=xl/drawings/_rels/drawing8.xml.rels><?xml version="1.0" encoding="UTF-8" standalone="yes"?>
<Relationships xmlns="http://schemas.openxmlformats.org/package/2006/relationships"><Relationship Id="rId3" Type="http://schemas.openxmlformats.org/officeDocument/2006/relationships/diagramQuickStyle" Target="../diagrams/quickStyle8.xml"/><Relationship Id="rId2" Type="http://schemas.openxmlformats.org/officeDocument/2006/relationships/diagramLayout" Target="../diagrams/layout8.xml"/><Relationship Id="rId1" Type="http://schemas.openxmlformats.org/officeDocument/2006/relationships/diagramData" Target="../diagrams/data8.xml"/><Relationship Id="rId5" Type="http://schemas.microsoft.com/office/2007/relationships/diagramDrawing" Target="../diagrams/drawing8.xml"/><Relationship Id="rId4" Type="http://schemas.openxmlformats.org/officeDocument/2006/relationships/diagramColors" Target="../diagrams/colors8.xml"/></Relationships>
</file>

<file path=xl/drawings/_rels/drawing9.xml.rels><?xml version="1.0" encoding="UTF-8" standalone="yes"?>
<Relationships xmlns="http://schemas.openxmlformats.org/package/2006/relationships"><Relationship Id="rId3" Type="http://schemas.openxmlformats.org/officeDocument/2006/relationships/diagramQuickStyle" Target="../diagrams/quickStyle9.xml"/><Relationship Id="rId2" Type="http://schemas.openxmlformats.org/officeDocument/2006/relationships/diagramLayout" Target="../diagrams/layout9.xml"/><Relationship Id="rId1" Type="http://schemas.openxmlformats.org/officeDocument/2006/relationships/diagramData" Target="../diagrams/data9.xml"/><Relationship Id="rId5" Type="http://schemas.microsoft.com/office/2007/relationships/diagramDrawing" Target="../diagrams/drawing9.xml"/><Relationship Id="rId4" Type="http://schemas.openxmlformats.org/officeDocument/2006/relationships/diagramColors" Target="../diagrams/colors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83820</xdr:colOff>
      <xdr:row>30</xdr:row>
      <xdr:rowOff>99060</xdr:rowOff>
    </xdr:from>
    <xdr:to>
      <xdr:col>1</xdr:col>
      <xdr:colOff>2827020</xdr:colOff>
      <xdr:row>34</xdr:row>
      <xdr:rowOff>45720</xdr:rowOff>
    </xdr:to>
    <xdr:graphicFrame macro="">
      <xdr:nvGraphicFramePr>
        <xdr:cNvPr id="14" name="Diagram 1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83820</xdr:colOff>
      <xdr:row>46</xdr:row>
      <xdr:rowOff>99060</xdr:rowOff>
    </xdr:from>
    <xdr:to>
      <xdr:col>1</xdr:col>
      <xdr:colOff>2827020</xdr:colOff>
      <xdr:row>50</xdr:row>
      <xdr:rowOff>45720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91440</xdr:colOff>
      <xdr:row>27</xdr:row>
      <xdr:rowOff>99060</xdr:rowOff>
    </xdr:from>
    <xdr:to>
      <xdr:col>1</xdr:col>
      <xdr:colOff>2834640</xdr:colOff>
      <xdr:row>31</xdr:row>
      <xdr:rowOff>45720</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43</xdr:row>
      <xdr:rowOff>99060</xdr:rowOff>
    </xdr:from>
    <xdr:to>
      <xdr:col>1</xdr:col>
      <xdr:colOff>2842260</xdr:colOff>
      <xdr:row>47</xdr:row>
      <xdr:rowOff>45720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99060</xdr:colOff>
      <xdr:row>70</xdr:row>
      <xdr:rowOff>99060</xdr:rowOff>
    </xdr:from>
    <xdr:to>
      <xdr:col>1</xdr:col>
      <xdr:colOff>2842260</xdr:colOff>
      <xdr:row>73</xdr:row>
      <xdr:rowOff>114300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91440</xdr:colOff>
      <xdr:row>67</xdr:row>
      <xdr:rowOff>99060</xdr:rowOff>
    </xdr:from>
    <xdr:to>
      <xdr:col>1</xdr:col>
      <xdr:colOff>2834640</xdr:colOff>
      <xdr:row>71</xdr:row>
      <xdr:rowOff>45720</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91440</xdr:colOff>
      <xdr:row>61</xdr:row>
      <xdr:rowOff>99060</xdr:rowOff>
    </xdr:from>
    <xdr:to>
      <xdr:col>1</xdr:col>
      <xdr:colOff>2834640</xdr:colOff>
      <xdr:row>65</xdr:row>
      <xdr:rowOff>45720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39</xdr:row>
      <xdr:rowOff>99060</xdr:rowOff>
    </xdr:from>
    <xdr:to>
      <xdr:col>1</xdr:col>
      <xdr:colOff>2842260</xdr:colOff>
      <xdr:row>43</xdr:row>
      <xdr:rowOff>45720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91440</xdr:colOff>
      <xdr:row>48</xdr:row>
      <xdr:rowOff>99060</xdr:rowOff>
    </xdr:from>
    <xdr:to>
      <xdr:col>1</xdr:col>
      <xdr:colOff>2834640</xdr:colOff>
      <xdr:row>52</xdr:row>
      <xdr:rowOff>45720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91440</xdr:colOff>
      <xdr:row>31</xdr:row>
      <xdr:rowOff>99060</xdr:rowOff>
    </xdr:from>
    <xdr:to>
      <xdr:col>1</xdr:col>
      <xdr:colOff>2834640</xdr:colOff>
      <xdr:row>35</xdr:row>
      <xdr:rowOff>53340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topLeftCell="A40" zoomScaleNormal="100" workbookViewId="0">
      <selection activeCell="C27" sqref="C27"/>
    </sheetView>
  </sheetViews>
  <sheetFormatPr defaultColWidth="8.88671875" defaultRowHeight="14.4" x14ac:dyDescent="0.3"/>
  <cols>
    <col min="1" max="1" width="2.5546875" style="67" customWidth="1"/>
    <col min="2" max="2" width="63.77734375" style="46" customWidth="1"/>
    <col min="3" max="4" width="6.33203125" style="46" customWidth="1"/>
    <col min="5" max="5" width="47.21875" style="46" customWidth="1"/>
    <col min="6" max="16384" width="8.88671875" style="46"/>
  </cols>
  <sheetData>
    <row r="1" spans="1:9" s="43" customFormat="1" ht="23.7" customHeight="1" x14ac:dyDescent="0.3">
      <c r="A1" s="106" t="s">
        <v>53</v>
      </c>
      <c r="B1" s="106"/>
      <c r="C1" s="106"/>
      <c r="D1" s="106"/>
      <c r="E1" s="106"/>
      <c r="F1" s="42"/>
      <c r="G1" s="42"/>
      <c r="H1" s="42"/>
      <c r="I1" s="42"/>
    </row>
    <row r="2" spans="1:9" ht="23.7" customHeight="1" x14ac:dyDescent="0.3">
      <c r="A2" s="44"/>
      <c r="B2" s="45"/>
      <c r="C2" s="45"/>
      <c r="D2" s="45"/>
      <c r="E2" s="45"/>
      <c r="F2" s="42"/>
      <c r="G2" s="42"/>
      <c r="H2" s="42"/>
      <c r="I2" s="42"/>
    </row>
    <row r="3" spans="1:9" ht="16.5" customHeight="1" x14ac:dyDescent="0.3">
      <c r="A3" s="44"/>
      <c r="B3" s="47" t="s">
        <v>55</v>
      </c>
      <c r="C3" s="45"/>
      <c r="D3" s="45"/>
      <c r="E3" s="45"/>
      <c r="F3" s="42"/>
      <c r="G3" s="42"/>
      <c r="H3" s="42"/>
      <c r="I3" s="42"/>
    </row>
    <row r="4" spans="1:9" ht="16.5" customHeight="1" x14ac:dyDescent="0.3">
      <c r="A4" s="44"/>
      <c r="B4" s="110" t="s">
        <v>379</v>
      </c>
      <c r="C4" s="45"/>
      <c r="D4" s="48"/>
      <c r="E4" s="49"/>
      <c r="G4" s="42"/>
      <c r="H4" s="42"/>
      <c r="I4" s="42"/>
    </row>
    <row r="5" spans="1:9" ht="16.5" customHeight="1" x14ac:dyDescent="0.3">
      <c r="A5" s="44"/>
      <c r="B5" s="110"/>
      <c r="C5" s="45"/>
      <c r="D5" s="81" t="s">
        <v>381</v>
      </c>
      <c r="E5" s="50" t="s">
        <v>56</v>
      </c>
      <c r="G5" s="42"/>
      <c r="H5" s="42"/>
      <c r="I5" s="42"/>
    </row>
    <row r="6" spans="1:9" ht="16.5" customHeight="1" x14ac:dyDescent="0.3">
      <c r="A6" s="44"/>
      <c r="B6" s="110"/>
      <c r="C6" s="45"/>
      <c r="D6" s="82" t="s">
        <v>380</v>
      </c>
      <c r="E6" s="50" t="s">
        <v>57</v>
      </c>
      <c r="G6" s="42"/>
      <c r="H6" s="42"/>
      <c r="I6" s="42"/>
    </row>
    <row r="7" spans="1:9" ht="16.5" customHeight="1" x14ac:dyDescent="0.3">
      <c r="A7" s="44"/>
      <c r="B7" s="110"/>
      <c r="C7" s="45"/>
      <c r="D7" s="83" t="s">
        <v>5</v>
      </c>
      <c r="E7" s="50" t="s">
        <v>1</v>
      </c>
      <c r="F7" s="51"/>
      <c r="G7" s="42"/>
      <c r="H7" s="42"/>
      <c r="I7" s="42"/>
    </row>
    <row r="8" spans="1:9" ht="16.5" customHeight="1" x14ac:dyDescent="0.3">
      <c r="A8" s="44"/>
      <c r="B8" s="111"/>
      <c r="C8" s="52"/>
      <c r="D8" s="53"/>
      <c r="E8" s="54"/>
      <c r="F8" s="51"/>
      <c r="G8" s="42"/>
      <c r="H8" s="42"/>
      <c r="I8" s="42"/>
    </row>
    <row r="9" spans="1:9" ht="23.7" customHeight="1" x14ac:dyDescent="0.3">
      <c r="A9" s="44"/>
      <c r="B9" s="52"/>
      <c r="C9" s="52"/>
      <c r="D9" s="53"/>
      <c r="E9" s="54"/>
      <c r="F9" s="51"/>
      <c r="G9" s="42"/>
      <c r="H9" s="42"/>
      <c r="I9" s="42"/>
    </row>
    <row r="10" spans="1:9" s="56" customFormat="1" ht="31.05" customHeight="1" x14ac:dyDescent="0.35">
      <c r="A10" s="55"/>
      <c r="B10" s="55"/>
      <c r="C10" s="98"/>
      <c r="D10" s="98"/>
      <c r="E10" s="71" t="s">
        <v>378</v>
      </c>
      <c r="F10" s="55"/>
      <c r="G10" s="55"/>
      <c r="H10" s="55"/>
      <c r="I10" s="55"/>
    </row>
    <row r="11" spans="1:9" s="58" customFormat="1" ht="21.6" customHeight="1" x14ac:dyDescent="0.3">
      <c r="A11" s="78" t="s">
        <v>15</v>
      </c>
      <c r="B11" s="108" t="s">
        <v>48</v>
      </c>
      <c r="C11" s="108"/>
      <c r="D11" s="108"/>
      <c r="E11" s="109"/>
    </row>
    <row r="12" spans="1:9" s="59" customFormat="1" ht="15.6" x14ac:dyDescent="0.3">
      <c r="A12" s="69"/>
      <c r="B12" s="70" t="s">
        <v>338</v>
      </c>
      <c r="C12" s="41"/>
      <c r="D12" s="41"/>
      <c r="E12" s="84"/>
    </row>
    <row r="13" spans="1:9" s="59" customFormat="1" ht="15.6" x14ac:dyDescent="0.3">
      <c r="A13" s="69"/>
      <c r="B13" s="70" t="s">
        <v>339</v>
      </c>
      <c r="C13" s="41"/>
      <c r="D13" s="41"/>
      <c r="E13" s="84"/>
    </row>
    <row r="14" spans="1:9" s="59" customFormat="1" ht="31.2" x14ac:dyDescent="0.3">
      <c r="A14" s="69"/>
      <c r="B14" s="70" t="s">
        <v>340</v>
      </c>
      <c r="C14" s="41"/>
      <c r="D14" s="41"/>
      <c r="E14" s="84"/>
    </row>
    <row r="15" spans="1:9" s="59" customFormat="1" ht="31.2" x14ac:dyDescent="0.3">
      <c r="A15" s="69"/>
      <c r="B15" s="70" t="s">
        <v>341</v>
      </c>
      <c r="C15" s="41"/>
      <c r="D15" s="41"/>
      <c r="E15" s="84"/>
    </row>
    <row r="16" spans="1:9" s="58" customFormat="1" ht="21.6" customHeight="1" x14ac:dyDescent="0.3">
      <c r="A16" s="78" t="s">
        <v>27</v>
      </c>
      <c r="B16" s="108" t="s">
        <v>49</v>
      </c>
      <c r="C16" s="108"/>
      <c r="D16" s="108"/>
      <c r="E16" s="109"/>
    </row>
    <row r="17" spans="1:9" s="60" customFormat="1" ht="15.6" x14ac:dyDescent="0.3">
      <c r="A17" s="72"/>
      <c r="B17" s="70" t="s">
        <v>342</v>
      </c>
      <c r="C17" s="41"/>
      <c r="D17" s="41"/>
      <c r="E17" s="84"/>
    </row>
    <row r="18" spans="1:9" s="59" customFormat="1" ht="31.2" x14ac:dyDescent="0.3">
      <c r="A18" s="72"/>
      <c r="B18" s="105" t="s">
        <v>393</v>
      </c>
      <c r="C18" s="41"/>
      <c r="D18" s="41"/>
      <c r="E18" s="84"/>
    </row>
    <row r="19" spans="1:9" s="61" customFormat="1" ht="46.8" x14ac:dyDescent="0.3">
      <c r="A19" s="73"/>
      <c r="B19" s="74" t="s">
        <v>191</v>
      </c>
      <c r="C19" s="41"/>
      <c r="D19" s="41"/>
      <c r="E19" s="84"/>
    </row>
    <row r="20" spans="1:9" s="58" customFormat="1" ht="21.6" customHeight="1" x14ac:dyDescent="0.3">
      <c r="A20" s="78" t="s">
        <v>5</v>
      </c>
      <c r="B20" s="108" t="s">
        <v>50</v>
      </c>
      <c r="C20" s="108"/>
      <c r="D20" s="108"/>
      <c r="E20" s="109"/>
    </row>
    <row r="21" spans="1:9" s="62" customFormat="1" ht="31.2" x14ac:dyDescent="0.3">
      <c r="A21" s="72"/>
      <c r="B21" s="70" t="s">
        <v>343</v>
      </c>
      <c r="C21" s="41"/>
      <c r="D21" s="41"/>
      <c r="E21" s="84"/>
      <c r="F21" s="59"/>
      <c r="G21" s="59"/>
      <c r="H21" s="59"/>
      <c r="I21" s="59"/>
    </row>
    <row r="22" spans="1:9" s="63" customFormat="1" ht="31.2" x14ac:dyDescent="0.3">
      <c r="A22" s="72"/>
      <c r="B22" s="75" t="s">
        <v>188</v>
      </c>
      <c r="C22" s="41"/>
      <c r="D22" s="41"/>
      <c r="E22" s="84"/>
      <c r="F22" s="60"/>
      <c r="G22" s="60"/>
      <c r="H22" s="60"/>
      <c r="I22" s="60"/>
    </row>
    <row r="23" spans="1:9" s="62" customFormat="1" ht="31.2" x14ac:dyDescent="0.3">
      <c r="A23" s="72"/>
      <c r="B23" s="70" t="s">
        <v>344</v>
      </c>
      <c r="C23" s="41"/>
      <c r="D23" s="41"/>
      <c r="E23" s="84"/>
      <c r="F23" s="59"/>
      <c r="G23" s="59"/>
      <c r="H23" s="59"/>
      <c r="I23" s="59"/>
    </row>
    <row r="24" spans="1:9" s="58" customFormat="1" ht="21.6" customHeight="1" x14ac:dyDescent="0.3">
      <c r="A24" s="57" t="s">
        <v>9</v>
      </c>
      <c r="B24" s="107" t="s">
        <v>51</v>
      </c>
      <c r="C24" s="108"/>
      <c r="D24" s="108"/>
      <c r="E24" s="109"/>
    </row>
    <row r="25" spans="1:9" s="65" customFormat="1" ht="31.2" x14ac:dyDescent="0.3">
      <c r="A25" s="76"/>
      <c r="B25" s="77" t="s">
        <v>189</v>
      </c>
      <c r="C25" s="41"/>
      <c r="D25" s="41"/>
      <c r="E25" s="84"/>
      <c r="F25" s="64"/>
      <c r="G25" s="64"/>
      <c r="H25" s="64"/>
      <c r="I25" s="64"/>
    </row>
    <row r="26" spans="1:9" s="65" customFormat="1" ht="31.2" x14ac:dyDescent="0.3">
      <c r="A26" s="76"/>
      <c r="B26" s="77" t="s">
        <v>190</v>
      </c>
      <c r="C26" s="41"/>
      <c r="D26" s="41"/>
      <c r="E26" s="84"/>
      <c r="F26" s="64"/>
      <c r="G26" s="64"/>
      <c r="H26" s="64"/>
      <c r="I26" s="64"/>
    </row>
    <row r="27" spans="1:9" s="65" customFormat="1" ht="31.2" x14ac:dyDescent="0.3">
      <c r="A27" s="76"/>
      <c r="B27" s="77" t="s">
        <v>193</v>
      </c>
      <c r="C27" s="41"/>
      <c r="D27" s="41"/>
      <c r="E27" s="84"/>
      <c r="F27" s="64"/>
      <c r="G27" s="64"/>
      <c r="H27" s="64"/>
      <c r="I27" s="64"/>
    </row>
    <row r="28" spans="1:9" s="58" customFormat="1" ht="21.6" customHeight="1" x14ac:dyDescent="0.3">
      <c r="A28" s="78" t="s">
        <v>10</v>
      </c>
      <c r="B28" s="108" t="s">
        <v>52</v>
      </c>
      <c r="C28" s="108"/>
      <c r="D28" s="108"/>
      <c r="E28" s="109"/>
    </row>
    <row r="29" spans="1:9" s="66" customFormat="1" ht="31.2" x14ac:dyDescent="0.3">
      <c r="A29" s="76"/>
      <c r="B29" s="70" t="s">
        <v>345</v>
      </c>
      <c r="C29" s="79"/>
      <c r="D29" s="79"/>
      <c r="E29" s="84"/>
      <c r="F29" s="64"/>
      <c r="G29" s="64"/>
      <c r="H29" s="64"/>
      <c r="I29" s="64"/>
    </row>
    <row r="30" spans="1:9" s="66" customFormat="1" ht="46.8" x14ac:dyDescent="0.3">
      <c r="A30" s="76"/>
      <c r="B30" s="77" t="s">
        <v>192</v>
      </c>
      <c r="C30" s="41"/>
      <c r="D30" s="41"/>
      <c r="E30" s="84"/>
      <c r="F30" s="64"/>
      <c r="G30" s="64"/>
      <c r="H30" s="64"/>
      <c r="I30" s="64"/>
    </row>
    <row r="31" spans="1:9" ht="16.5" customHeight="1" x14ac:dyDescent="0.3"/>
    <row r="32" spans="1:9" ht="16.5" customHeight="1" x14ac:dyDescent="0.3"/>
    <row r="33" spans="2:5" ht="16.5" customHeight="1" x14ac:dyDescent="0.3">
      <c r="B33" s="68" t="s">
        <v>337</v>
      </c>
      <c r="C33" s="101" t="e">
        <f>((COUNTIF(C12:C30,"C")*3) + (COUNTIF(C12:C30, "P")*2)) / (COUNTA(C12:C30)*3)</f>
        <v>#DIV/0!</v>
      </c>
      <c r="D33" s="101" t="e">
        <f>((COUNTIF(D12:D30,"C")*3) + (COUNTIF(D12:D30, "P")*2)) / (COUNTA(D12:D30)*3)</f>
        <v>#DIV/0!</v>
      </c>
      <c r="E33"/>
    </row>
    <row r="34" spans="2:5" ht="16.5" customHeight="1" x14ac:dyDescent="0.3"/>
    <row r="35" spans="2:5" ht="16.5" customHeight="1" x14ac:dyDescent="0.3"/>
    <row r="36" spans="2:5" ht="16.5" customHeight="1" x14ac:dyDescent="0.3"/>
    <row r="37" spans="2:5" ht="16.5" customHeight="1" x14ac:dyDescent="0.3"/>
    <row r="38" spans="2:5" ht="16.5" customHeight="1" x14ac:dyDescent="0.3"/>
    <row r="39" spans="2:5" ht="16.5" customHeight="1" x14ac:dyDescent="0.3"/>
    <row r="40" spans="2:5" ht="16.5" customHeight="1" x14ac:dyDescent="0.3"/>
  </sheetData>
  <sheetProtection password="CD7C" sheet="1" objects="1" scenarios="1" selectLockedCells="1"/>
  <mergeCells count="7">
    <mergeCell ref="A1:E1"/>
    <mergeCell ref="B24:E24"/>
    <mergeCell ref="B28:E28"/>
    <mergeCell ref="B20:E20"/>
    <mergeCell ref="B16:E16"/>
    <mergeCell ref="B11:E11"/>
    <mergeCell ref="B4:B8"/>
  </mergeCells>
  <conditionalFormatting sqref="C12:E15 C25:D26 C17:E19 C21:E23 C29:E30">
    <cfRule type="cellIs" dxfId="162" priority="198" operator="equal">
      <formula>"n"</formula>
    </cfRule>
    <cfRule type="cellIs" dxfId="161" priority="199" operator="equal">
      <formula>"p"</formula>
    </cfRule>
    <cfRule type="cellIs" dxfId="160" priority="200" operator="equal">
      <formula>"c"</formula>
    </cfRule>
  </conditionalFormatting>
  <conditionalFormatting sqref="C33:D33">
    <cfRule type="containsErrors" dxfId="159" priority="201">
      <formula>ISERROR(C33)</formula>
    </cfRule>
    <cfRule type="cellIs" dxfId="158" priority="29" operator="lessThan">
      <formula>0.8</formula>
    </cfRule>
    <cfRule type="cellIs" dxfId="157" priority="30" operator="between">
      <formula>0.8</formula>
      <formula>0.99</formula>
    </cfRule>
    <cfRule type="cellIs" dxfId="156" priority="31" operator="equal">
      <formula>1</formula>
    </cfRule>
  </conditionalFormatting>
  <conditionalFormatting sqref="C10">
    <cfRule type="expression" dxfId="155" priority="26">
      <formula>$C$33=100%</formula>
    </cfRule>
    <cfRule type="expression" dxfId="154" priority="27">
      <formula>$C$33&lt;80%</formula>
    </cfRule>
    <cfRule type="expression" dxfId="153" priority="28">
      <formula>$C$33&gt;79%</formula>
    </cfRule>
  </conditionalFormatting>
  <conditionalFormatting sqref="D10">
    <cfRule type="expression" dxfId="152" priority="23">
      <formula>$D$33=100%</formula>
    </cfRule>
    <cfRule type="expression" dxfId="151" priority="24">
      <formula>$D$33&gt;79%</formula>
    </cfRule>
    <cfRule type="expression" dxfId="150" priority="25">
      <formula>$D$33&lt;80%</formula>
    </cfRule>
  </conditionalFormatting>
  <conditionalFormatting sqref="E25:E26">
    <cfRule type="cellIs" dxfId="149" priority="7" operator="equal">
      <formula>"n"</formula>
    </cfRule>
    <cfRule type="cellIs" dxfId="148" priority="8" operator="equal">
      <formula>"p"</formula>
    </cfRule>
    <cfRule type="cellIs" dxfId="147" priority="9" operator="equal">
      <formula>"c"</formula>
    </cfRule>
  </conditionalFormatting>
  <conditionalFormatting sqref="C27:D27">
    <cfRule type="cellIs" dxfId="146" priority="4" operator="equal">
      <formula>"n"</formula>
    </cfRule>
    <cfRule type="cellIs" dxfId="145" priority="5" operator="equal">
      <formula>"p"</formula>
    </cfRule>
    <cfRule type="cellIs" dxfId="144" priority="6" operator="equal">
      <formula>"c"</formula>
    </cfRule>
  </conditionalFormatting>
  <conditionalFormatting sqref="E27">
    <cfRule type="cellIs" dxfId="143" priority="1" operator="equal">
      <formula>"n"</formula>
    </cfRule>
    <cfRule type="cellIs" dxfId="142" priority="2" operator="equal">
      <formula>"p"</formula>
    </cfRule>
    <cfRule type="cellIs" dxfId="141" priority="3" operator="equal">
      <formula>"c"</formula>
    </cfRule>
  </conditionalFormatting>
  <pageMargins left="0.5" right="0.5" top="1" bottom="0.75" header="0.3" footer="0.3"/>
  <pageSetup orientation="landscape" r:id="rId1"/>
  <headerFooter>
    <oddHeader>&amp;C&amp;G</oddHeader>
    <oddFooter>&amp;C&amp;8Page &amp;P
I - Target Population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topLeftCell="A52" zoomScaleNormal="100" workbookViewId="0">
      <selection activeCell="C12" sqref="C12"/>
    </sheetView>
  </sheetViews>
  <sheetFormatPr defaultColWidth="8.88671875" defaultRowHeight="15.6" x14ac:dyDescent="0.3"/>
  <cols>
    <col min="1" max="1" width="2.5546875" style="16" customWidth="1"/>
    <col min="2" max="2" width="63.77734375" style="5" customWidth="1"/>
    <col min="3" max="4" width="6.33203125" style="5" customWidth="1"/>
    <col min="5" max="5" width="47.21875" style="5" customWidth="1"/>
    <col min="6" max="16384" width="8.88671875" style="5"/>
  </cols>
  <sheetData>
    <row r="1" spans="1:9" s="2" customFormat="1" ht="23.7" customHeight="1" x14ac:dyDescent="0.3">
      <c r="A1" s="112" t="s">
        <v>331</v>
      </c>
      <c r="B1" s="112"/>
      <c r="C1" s="112"/>
      <c r="D1" s="112"/>
      <c r="E1" s="112"/>
      <c r="F1" s="1"/>
      <c r="G1" s="1"/>
      <c r="H1" s="1"/>
      <c r="I1" s="1"/>
    </row>
    <row r="2" spans="1:9" ht="23.7" customHeight="1" x14ac:dyDescent="0.3">
      <c r="A2" s="3"/>
      <c r="B2" s="4"/>
      <c r="C2" s="4"/>
      <c r="D2" s="4"/>
      <c r="E2" s="4"/>
      <c r="F2" s="1"/>
      <c r="G2" s="1"/>
      <c r="H2" s="1"/>
      <c r="I2" s="1"/>
    </row>
    <row r="3" spans="1:9" ht="16.5" customHeight="1" x14ac:dyDescent="0.3">
      <c r="A3" s="3"/>
      <c r="B3" s="14" t="s">
        <v>0</v>
      </c>
      <c r="C3" s="4"/>
      <c r="D3" s="4"/>
      <c r="E3" s="4"/>
      <c r="F3" s="1"/>
      <c r="G3" s="1"/>
      <c r="H3" s="1"/>
      <c r="I3" s="1"/>
    </row>
    <row r="4" spans="1:9" ht="16.5" customHeight="1" x14ac:dyDescent="0.3">
      <c r="A4" s="3"/>
      <c r="B4" s="117" t="s">
        <v>390</v>
      </c>
      <c r="C4" s="4"/>
      <c r="D4" s="7"/>
      <c r="E4" s="8"/>
      <c r="G4" s="1"/>
      <c r="H4" s="1"/>
      <c r="I4" s="1"/>
    </row>
    <row r="5" spans="1:9" ht="16.5" customHeight="1" x14ac:dyDescent="0.3">
      <c r="A5" s="3"/>
      <c r="B5" s="117"/>
      <c r="C5" s="4"/>
      <c r="D5" s="81" t="s">
        <v>381</v>
      </c>
      <c r="E5" s="29" t="s">
        <v>56</v>
      </c>
      <c r="G5" s="1"/>
      <c r="H5" s="1"/>
      <c r="I5" s="1"/>
    </row>
    <row r="6" spans="1:9" ht="16.5" customHeight="1" x14ac:dyDescent="0.3">
      <c r="A6" s="3"/>
      <c r="B6" s="117"/>
      <c r="C6" s="4"/>
      <c r="D6" s="82" t="s">
        <v>380</v>
      </c>
      <c r="E6" s="29" t="s">
        <v>57</v>
      </c>
      <c r="G6" s="1"/>
      <c r="H6" s="1"/>
      <c r="I6" s="1"/>
    </row>
    <row r="7" spans="1:9" ht="16.5" customHeight="1" x14ac:dyDescent="0.3">
      <c r="A7" s="3"/>
      <c r="B7" s="117"/>
      <c r="C7" s="4"/>
      <c r="D7" s="83" t="s">
        <v>5</v>
      </c>
      <c r="E7" s="29" t="s">
        <v>1</v>
      </c>
      <c r="F7" s="9"/>
      <c r="G7" s="1"/>
      <c r="H7" s="1"/>
      <c r="I7" s="1"/>
    </row>
    <row r="8" spans="1:9" ht="16.5" customHeight="1" x14ac:dyDescent="0.3">
      <c r="A8" s="3"/>
      <c r="B8" s="118"/>
      <c r="C8" s="10"/>
      <c r="D8" s="11"/>
      <c r="E8" s="30"/>
      <c r="F8" s="9"/>
      <c r="G8" s="1"/>
      <c r="H8" s="1"/>
      <c r="I8" s="1"/>
    </row>
    <row r="9" spans="1:9" ht="23.7" customHeight="1" x14ac:dyDescent="0.3">
      <c r="A9" s="3"/>
      <c r="B9" s="10"/>
      <c r="C9" s="10"/>
      <c r="D9" s="11"/>
      <c r="E9" s="12"/>
      <c r="F9" s="9"/>
      <c r="G9" s="1"/>
      <c r="H9" s="1"/>
      <c r="I9" s="1"/>
    </row>
    <row r="10" spans="1:9" s="28" customFormat="1" ht="30.9" customHeight="1" x14ac:dyDescent="0.35">
      <c r="A10" s="22"/>
      <c r="B10" s="22"/>
      <c r="C10" s="100"/>
      <c r="D10" s="100"/>
      <c r="E10" s="71" t="s">
        <v>378</v>
      </c>
      <c r="F10" s="22"/>
      <c r="G10" s="22"/>
      <c r="H10" s="22"/>
      <c r="I10" s="22"/>
    </row>
    <row r="11" spans="1:9" s="27" customFormat="1" ht="21.6" customHeight="1" x14ac:dyDescent="0.3">
      <c r="A11" s="86" t="s">
        <v>15</v>
      </c>
      <c r="B11" s="115" t="s">
        <v>153</v>
      </c>
      <c r="C11" s="115"/>
      <c r="D11" s="115"/>
      <c r="E11" s="116"/>
    </row>
    <row r="12" spans="1:9" s="15" customFormat="1" ht="31.2" x14ac:dyDescent="0.3">
      <c r="A12" s="87"/>
      <c r="B12" s="91" t="s">
        <v>154</v>
      </c>
      <c r="C12" s="41"/>
      <c r="D12" s="41"/>
      <c r="E12" s="89"/>
    </row>
    <row r="13" spans="1:9" s="25" customFormat="1" ht="31.2" x14ac:dyDescent="0.3">
      <c r="A13" s="87"/>
      <c r="B13" s="91" t="s">
        <v>332</v>
      </c>
      <c r="C13" s="41"/>
      <c r="D13" s="41"/>
      <c r="E13" s="89"/>
    </row>
    <row r="14" spans="1:9" s="15" customFormat="1" x14ac:dyDescent="0.3">
      <c r="A14" s="87"/>
      <c r="B14" s="91" t="s">
        <v>333</v>
      </c>
      <c r="C14" s="41"/>
      <c r="D14" s="41"/>
      <c r="E14" s="89"/>
    </row>
    <row r="15" spans="1:9" s="15" customFormat="1" ht="31.2" x14ac:dyDescent="0.3">
      <c r="A15" s="87"/>
      <c r="B15" s="91" t="s">
        <v>155</v>
      </c>
      <c r="C15" s="41"/>
      <c r="D15" s="41"/>
      <c r="E15" s="89"/>
    </row>
    <row r="16" spans="1:9" s="27" customFormat="1" ht="21.6" customHeight="1" x14ac:dyDescent="0.3">
      <c r="A16" s="86" t="s">
        <v>27</v>
      </c>
      <c r="B16" s="115" t="s">
        <v>156</v>
      </c>
      <c r="C16" s="115"/>
      <c r="D16" s="115"/>
      <c r="E16" s="116"/>
    </row>
    <row r="17" spans="1:5" s="15" customFormat="1" ht="31.2" x14ac:dyDescent="0.3">
      <c r="A17" s="87"/>
      <c r="B17" s="91" t="s">
        <v>157</v>
      </c>
      <c r="C17" s="41"/>
      <c r="D17" s="41"/>
      <c r="E17" s="89"/>
    </row>
    <row r="18" spans="1:5" s="15" customFormat="1" ht="31.2" x14ac:dyDescent="0.3">
      <c r="A18" s="87"/>
      <c r="B18" s="91" t="s">
        <v>158</v>
      </c>
      <c r="C18" s="41"/>
      <c r="D18" s="41"/>
      <c r="E18" s="89"/>
    </row>
    <row r="19" spans="1:5" s="15" customFormat="1" ht="31.2" x14ac:dyDescent="0.3">
      <c r="A19" s="87"/>
      <c r="B19" s="91" t="s">
        <v>159</v>
      </c>
      <c r="C19" s="41"/>
      <c r="D19" s="41"/>
      <c r="E19" s="89"/>
    </row>
    <row r="20" spans="1:5" s="17" customFormat="1" ht="31.2" x14ac:dyDescent="0.3">
      <c r="A20" s="87"/>
      <c r="B20" s="91" t="s">
        <v>160</v>
      </c>
      <c r="C20" s="41"/>
      <c r="D20" s="41"/>
      <c r="E20" s="89"/>
    </row>
    <row r="21" spans="1:5" s="15" customFormat="1" ht="31.2" x14ac:dyDescent="0.3">
      <c r="A21" s="87"/>
      <c r="B21" s="91" t="s">
        <v>161</v>
      </c>
      <c r="C21" s="41"/>
      <c r="D21" s="41"/>
      <c r="E21" s="89"/>
    </row>
    <row r="22" spans="1:5" s="15" customFormat="1" ht="31.2" x14ac:dyDescent="0.3">
      <c r="A22" s="87"/>
      <c r="B22" s="91" t="s">
        <v>162</v>
      </c>
      <c r="C22" s="41"/>
      <c r="D22" s="41"/>
      <c r="E22" s="89"/>
    </row>
    <row r="23" spans="1:5" s="27" customFormat="1" ht="21.6" customHeight="1" x14ac:dyDescent="0.3">
      <c r="A23" s="86" t="s">
        <v>5</v>
      </c>
      <c r="B23" s="115" t="s">
        <v>163</v>
      </c>
      <c r="C23" s="115"/>
      <c r="D23" s="115"/>
      <c r="E23" s="116"/>
    </row>
    <row r="24" spans="1:5" s="15" customFormat="1" ht="31.2" x14ac:dyDescent="0.3">
      <c r="A24" s="87"/>
      <c r="B24" s="91" t="s">
        <v>164</v>
      </c>
      <c r="C24" s="41"/>
      <c r="D24" s="41"/>
      <c r="E24" s="89"/>
    </row>
    <row r="25" spans="1:5" s="15" customFormat="1" ht="31.2" x14ac:dyDescent="0.3">
      <c r="A25" s="87"/>
      <c r="B25" s="91" t="s">
        <v>165</v>
      </c>
      <c r="C25" s="41"/>
      <c r="D25" s="41"/>
      <c r="E25" s="89"/>
    </row>
    <row r="26" spans="1:5" s="15" customFormat="1" ht="31.2" x14ac:dyDescent="0.3">
      <c r="A26" s="87"/>
      <c r="B26" s="91" t="s">
        <v>166</v>
      </c>
      <c r="C26" s="41"/>
      <c r="D26" s="41"/>
      <c r="E26" s="89"/>
    </row>
    <row r="27" spans="1:5" s="27" customFormat="1" ht="21.6" customHeight="1" x14ac:dyDescent="0.3">
      <c r="A27" s="86" t="s">
        <v>9</v>
      </c>
      <c r="B27" s="115" t="s">
        <v>167</v>
      </c>
      <c r="C27" s="115"/>
      <c r="D27" s="115"/>
      <c r="E27" s="116"/>
    </row>
    <row r="28" spans="1:5" s="15" customFormat="1" ht="46.8" x14ac:dyDescent="0.3">
      <c r="A28" s="87"/>
      <c r="B28" s="91" t="s">
        <v>168</v>
      </c>
      <c r="C28" s="41"/>
      <c r="D28" s="41"/>
      <c r="E28" s="89"/>
    </row>
    <row r="29" spans="1:5" s="25" customFormat="1" ht="31.2" x14ac:dyDescent="0.3">
      <c r="A29" s="87"/>
      <c r="B29" s="91" t="s">
        <v>332</v>
      </c>
      <c r="C29" s="41"/>
      <c r="D29" s="41"/>
      <c r="E29" s="89"/>
    </row>
    <row r="30" spans="1:5" s="15" customFormat="1" x14ac:dyDescent="0.3">
      <c r="A30" s="87"/>
      <c r="B30" s="91" t="s">
        <v>333</v>
      </c>
      <c r="C30" s="41"/>
      <c r="D30" s="41"/>
      <c r="E30" s="89"/>
    </row>
    <row r="31" spans="1:5" s="27" customFormat="1" ht="21.6" customHeight="1" x14ac:dyDescent="0.3">
      <c r="A31" s="86" t="s">
        <v>10</v>
      </c>
      <c r="B31" s="115" t="s">
        <v>169</v>
      </c>
      <c r="C31" s="115"/>
      <c r="D31" s="115"/>
      <c r="E31" s="116"/>
    </row>
    <row r="32" spans="1:5" s="15" customFormat="1" ht="31.2" x14ac:dyDescent="0.3">
      <c r="A32" s="87"/>
      <c r="B32" s="91" t="s">
        <v>170</v>
      </c>
      <c r="C32" s="41"/>
      <c r="D32" s="41"/>
      <c r="E32" s="89"/>
    </row>
    <row r="33" spans="1:5" s="15" customFormat="1" ht="31.2" x14ac:dyDescent="0.3">
      <c r="A33" s="87"/>
      <c r="B33" s="91" t="s">
        <v>334</v>
      </c>
      <c r="C33" s="41"/>
      <c r="D33" s="41"/>
      <c r="E33" s="89"/>
    </row>
    <row r="34" spans="1:5" s="15" customFormat="1" ht="31.2" x14ac:dyDescent="0.3">
      <c r="A34" s="87"/>
      <c r="B34" s="91" t="s">
        <v>171</v>
      </c>
      <c r="C34" s="41"/>
      <c r="D34" s="41"/>
      <c r="E34" s="89"/>
    </row>
    <row r="35" spans="1:5" s="25" customFormat="1" ht="31.2" x14ac:dyDescent="0.3">
      <c r="A35" s="87"/>
      <c r="B35" s="91" t="s">
        <v>332</v>
      </c>
      <c r="C35" s="41"/>
      <c r="D35" s="41"/>
      <c r="E35" s="89"/>
    </row>
    <row r="36" spans="1:5" s="15" customFormat="1" x14ac:dyDescent="0.3">
      <c r="A36" s="87"/>
      <c r="B36" s="91" t="s">
        <v>333</v>
      </c>
      <c r="C36" s="41"/>
      <c r="D36" s="41"/>
      <c r="E36" s="89"/>
    </row>
    <row r="37" spans="1:5" s="27" customFormat="1" ht="21.6" customHeight="1" x14ac:dyDescent="0.3">
      <c r="A37" s="86" t="s">
        <v>23</v>
      </c>
      <c r="B37" s="115" t="s">
        <v>172</v>
      </c>
      <c r="C37" s="115"/>
      <c r="D37" s="115"/>
      <c r="E37" s="116"/>
    </row>
    <row r="38" spans="1:5" s="15" customFormat="1" ht="31.2" x14ac:dyDescent="0.3">
      <c r="A38" s="87"/>
      <c r="B38" s="91" t="s">
        <v>173</v>
      </c>
      <c r="C38" s="41"/>
      <c r="D38" s="41"/>
      <c r="E38" s="89"/>
    </row>
    <row r="39" spans="1:5" s="27" customFormat="1" ht="21.6" customHeight="1" x14ac:dyDescent="0.3">
      <c r="A39" s="86" t="s">
        <v>32</v>
      </c>
      <c r="B39" s="115" t="s">
        <v>174</v>
      </c>
      <c r="C39" s="115"/>
      <c r="D39" s="115"/>
      <c r="E39" s="116"/>
    </row>
    <row r="40" spans="1:5" s="15" customFormat="1" ht="46.8" x14ac:dyDescent="0.3">
      <c r="A40" s="87"/>
      <c r="B40" s="91" t="s">
        <v>175</v>
      </c>
      <c r="C40" s="41"/>
      <c r="D40" s="41"/>
      <c r="E40" s="89"/>
    </row>
    <row r="41" spans="1:5" s="27" customFormat="1" ht="21.6" customHeight="1" x14ac:dyDescent="0.3">
      <c r="A41" s="86" t="s">
        <v>6</v>
      </c>
      <c r="B41" s="115" t="s">
        <v>176</v>
      </c>
      <c r="C41" s="115"/>
      <c r="D41" s="115"/>
      <c r="E41" s="116"/>
    </row>
    <row r="42" spans="1:5" s="15" customFormat="1" ht="46.8" x14ac:dyDescent="0.3">
      <c r="A42" s="87"/>
      <c r="B42" s="91" t="s">
        <v>177</v>
      </c>
      <c r="C42" s="41"/>
      <c r="D42" s="41"/>
      <c r="E42" s="89"/>
    </row>
    <row r="43" spans="1:5" s="27" customFormat="1" ht="21.6" customHeight="1" x14ac:dyDescent="0.3">
      <c r="A43" s="86" t="s">
        <v>35</v>
      </c>
      <c r="B43" s="115" t="s">
        <v>178</v>
      </c>
      <c r="C43" s="115"/>
      <c r="D43" s="115"/>
      <c r="E43" s="116"/>
    </row>
    <row r="44" spans="1:5" s="15" customFormat="1" ht="31.2" x14ac:dyDescent="0.3">
      <c r="A44" s="87"/>
      <c r="B44" s="91" t="s">
        <v>179</v>
      </c>
      <c r="C44" s="41"/>
      <c r="D44" s="41"/>
      <c r="E44" s="89"/>
    </row>
    <row r="45" spans="1:5" s="27" customFormat="1" ht="21.6" customHeight="1" x14ac:dyDescent="0.3">
      <c r="A45" s="86" t="s">
        <v>39</v>
      </c>
      <c r="B45" s="115" t="s">
        <v>180</v>
      </c>
      <c r="C45" s="115"/>
      <c r="D45" s="115"/>
      <c r="E45" s="116"/>
    </row>
    <row r="46" spans="1:5" s="15" customFormat="1" ht="46.8" x14ac:dyDescent="0.3">
      <c r="A46" s="87"/>
      <c r="B46" s="91" t="s">
        <v>181</v>
      </c>
      <c r="C46" s="41"/>
      <c r="D46" s="41"/>
      <c r="E46" s="89"/>
    </row>
    <row r="47" spans="1:5" ht="16.5" customHeight="1" x14ac:dyDescent="0.3"/>
    <row r="48" spans="1:5" ht="16.5" customHeight="1" x14ac:dyDescent="0.3"/>
    <row r="49" spans="2:5" ht="16.5" customHeight="1" x14ac:dyDescent="0.3">
      <c r="B49" s="31" t="s">
        <v>337</v>
      </c>
      <c r="C49" s="102" t="e">
        <f>((COUNTIF(C12:C46,"C")*3) + (COUNTIF(C12:C46, "p")*2)) / (COUNTA(C12:C46)*3)</f>
        <v>#DIV/0!</v>
      </c>
      <c r="D49" s="102" t="e">
        <f>((COUNTIF(D12:D46,"C")*3) + (COUNTIF(D12:D46, "p")*2)) / (COUNTA(D12:D46)*3)</f>
        <v>#DIV/0!</v>
      </c>
      <c r="E49"/>
    </row>
    <row r="50" spans="2:5" ht="16.5" customHeight="1" x14ac:dyDescent="0.3"/>
    <row r="51" spans="2:5" ht="16.5" customHeight="1" x14ac:dyDescent="0.3"/>
    <row r="52" spans="2:5" ht="16.5" customHeight="1" x14ac:dyDescent="0.3"/>
    <row r="53" spans="2:5" ht="16.5" customHeight="1" x14ac:dyDescent="0.3"/>
    <row r="54" spans="2:5" ht="16.5" customHeight="1" x14ac:dyDescent="0.3"/>
  </sheetData>
  <sheetProtection password="CD7C" sheet="1" objects="1" scenarios="1" selectLockedCells="1"/>
  <mergeCells count="12">
    <mergeCell ref="B43:E43"/>
    <mergeCell ref="B45:E45"/>
    <mergeCell ref="B27:E27"/>
    <mergeCell ref="B31:E31"/>
    <mergeCell ref="B37:E37"/>
    <mergeCell ref="B39:E39"/>
    <mergeCell ref="B41:E41"/>
    <mergeCell ref="A1:E1"/>
    <mergeCell ref="B4:B8"/>
    <mergeCell ref="B11:E11"/>
    <mergeCell ref="B16:E16"/>
    <mergeCell ref="B23:E23"/>
  </mergeCells>
  <conditionalFormatting sqref="C12:E15 C17:E22 C24:E26 C28:E30 C32:E36 C38:E38 C40:E40 C42:E42 C44:E44 C46:E46">
    <cfRule type="cellIs" dxfId="12" priority="27" operator="equal">
      <formula>"n"</formula>
    </cfRule>
    <cfRule type="cellIs" dxfId="11" priority="28" operator="equal">
      <formula>"p"</formula>
    </cfRule>
    <cfRule type="cellIs" dxfId="10" priority="29" operator="equal">
      <formula>"c"</formula>
    </cfRule>
  </conditionalFormatting>
  <conditionalFormatting sqref="C10">
    <cfRule type="expression" dxfId="9" priority="17">
      <formula>$C$49=100%</formula>
    </cfRule>
    <cfRule type="expression" dxfId="8" priority="18">
      <formula>$C$49&lt;80%</formula>
    </cfRule>
    <cfRule type="expression" dxfId="7" priority="19">
      <formula>$C$49&gt;79%</formula>
    </cfRule>
  </conditionalFormatting>
  <conditionalFormatting sqref="D10">
    <cfRule type="expression" dxfId="6" priority="14">
      <formula>$D$49=100%</formula>
    </cfRule>
    <cfRule type="expression" dxfId="5" priority="15">
      <formula>$D$49&gt;79%</formula>
    </cfRule>
    <cfRule type="expression" dxfId="4" priority="16">
      <formula>$D$49&lt;80%</formula>
    </cfRule>
  </conditionalFormatting>
  <conditionalFormatting sqref="C49:D49">
    <cfRule type="containsErrors" dxfId="3" priority="30">
      <formula>ISERROR(C49)</formula>
    </cfRule>
    <cfRule type="cellIs" dxfId="2" priority="2" operator="lessThan">
      <formula>0.8</formula>
    </cfRule>
    <cfRule type="cellIs" dxfId="1" priority="3" operator="greaterThanOrEqual">
      <formula>0.8</formula>
    </cfRule>
    <cfRule type="cellIs" dxfId="0" priority="4" operator="equal">
      <formula>1</formula>
    </cfRule>
  </conditionalFormatting>
  <pageMargins left="0.5" right="0.5" top="1" bottom="0.75" header="0.3" footer="0.3"/>
  <pageSetup firstPageNumber="28" orientation="landscape" r:id="rId1"/>
  <headerFooter>
    <oddHeader>&amp;C&amp;G</oddHeader>
    <oddFooter>&amp;C&amp;8Page &amp;P
X - Monitoring and Evaluation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topLeftCell="A7" zoomScaleNormal="100" workbookViewId="0">
      <selection activeCell="E17" sqref="E17"/>
    </sheetView>
  </sheetViews>
  <sheetFormatPr defaultColWidth="8.88671875" defaultRowHeight="14.4" x14ac:dyDescent="0.3"/>
  <cols>
    <col min="1" max="1" width="2.5546875" style="13" customWidth="1"/>
    <col min="2" max="2" width="63.77734375" style="23" customWidth="1"/>
    <col min="3" max="4" width="6.33203125" style="23" customWidth="1"/>
    <col min="5" max="5" width="47.21875" style="23" customWidth="1"/>
    <col min="6" max="16384" width="8.88671875" style="23"/>
  </cols>
  <sheetData>
    <row r="1" spans="1:9" s="2" customFormat="1" ht="23.7" customHeight="1" x14ac:dyDescent="0.3">
      <c r="A1" s="112" t="s">
        <v>54</v>
      </c>
      <c r="B1" s="112"/>
      <c r="C1" s="112"/>
      <c r="D1" s="112"/>
      <c r="E1" s="112"/>
      <c r="F1" s="1"/>
      <c r="G1" s="1"/>
      <c r="H1" s="1"/>
      <c r="I1" s="1"/>
    </row>
    <row r="2" spans="1:9" ht="23.7" customHeight="1" x14ac:dyDescent="0.3">
      <c r="A2" s="3"/>
      <c r="B2" s="4"/>
      <c r="C2" s="4"/>
      <c r="D2" s="4"/>
      <c r="E2" s="4"/>
      <c r="F2" s="1"/>
      <c r="G2" s="1"/>
      <c r="H2" s="1"/>
      <c r="I2" s="1"/>
    </row>
    <row r="3" spans="1:9" ht="16.5" customHeight="1" x14ac:dyDescent="0.3">
      <c r="A3" s="3"/>
      <c r="B3" s="14" t="s">
        <v>55</v>
      </c>
      <c r="C3" s="4"/>
      <c r="D3" s="4"/>
      <c r="E3" s="4"/>
      <c r="F3" s="1"/>
      <c r="G3" s="1"/>
      <c r="H3" s="1"/>
      <c r="I3" s="1"/>
    </row>
    <row r="4" spans="1:9" ht="16.5" customHeight="1" x14ac:dyDescent="0.3">
      <c r="A4" s="3"/>
      <c r="B4" s="113" t="s">
        <v>382</v>
      </c>
      <c r="C4" s="4"/>
      <c r="D4" s="7"/>
      <c r="E4" s="8"/>
      <c r="G4" s="1"/>
      <c r="H4" s="1"/>
      <c r="I4" s="1"/>
    </row>
    <row r="5" spans="1:9" ht="16.5" customHeight="1" x14ac:dyDescent="0.3">
      <c r="A5" s="3"/>
      <c r="B5" s="113"/>
      <c r="C5" s="4"/>
      <c r="D5" s="81" t="s">
        <v>381</v>
      </c>
      <c r="E5" s="85" t="s">
        <v>56</v>
      </c>
      <c r="G5" s="1"/>
      <c r="H5" s="1"/>
      <c r="I5" s="1"/>
    </row>
    <row r="6" spans="1:9" ht="16.5" customHeight="1" x14ac:dyDescent="0.3">
      <c r="A6" s="3"/>
      <c r="B6" s="113"/>
      <c r="C6" s="4"/>
      <c r="D6" s="82" t="s">
        <v>380</v>
      </c>
      <c r="E6" s="85" t="s">
        <v>57</v>
      </c>
      <c r="G6" s="1"/>
      <c r="H6" s="1"/>
      <c r="I6" s="1"/>
    </row>
    <row r="7" spans="1:9" ht="16.5" customHeight="1" x14ac:dyDescent="0.3">
      <c r="A7" s="3"/>
      <c r="B7" s="113"/>
      <c r="C7" s="4"/>
      <c r="D7" s="83" t="s">
        <v>5</v>
      </c>
      <c r="E7" s="85" t="s">
        <v>1</v>
      </c>
      <c r="F7" s="9"/>
      <c r="G7" s="1"/>
      <c r="H7" s="1"/>
      <c r="I7" s="1"/>
    </row>
    <row r="8" spans="1:9" ht="16.5" customHeight="1" x14ac:dyDescent="0.3">
      <c r="A8" s="3"/>
      <c r="B8" s="114"/>
      <c r="C8" s="10"/>
      <c r="D8" s="11"/>
      <c r="E8" s="24"/>
      <c r="F8" s="9"/>
      <c r="G8" s="1"/>
      <c r="H8" s="1"/>
      <c r="I8" s="1"/>
    </row>
    <row r="9" spans="1:9" ht="23.7" customHeight="1" x14ac:dyDescent="0.3">
      <c r="A9" s="3"/>
      <c r="B9" s="10"/>
      <c r="C9" s="10"/>
      <c r="D9" s="11"/>
      <c r="E9" s="24"/>
      <c r="F9" s="9"/>
      <c r="G9" s="1"/>
      <c r="H9" s="1"/>
      <c r="I9" s="1"/>
    </row>
    <row r="10" spans="1:9" s="28" customFormat="1" ht="30.9" customHeight="1" x14ac:dyDescent="0.35">
      <c r="A10" s="22"/>
      <c r="B10" s="22"/>
      <c r="C10" s="99"/>
      <c r="D10" s="99"/>
      <c r="E10" s="71" t="s">
        <v>378</v>
      </c>
      <c r="F10" s="22"/>
      <c r="G10" s="22"/>
      <c r="H10" s="22"/>
      <c r="I10" s="22"/>
    </row>
    <row r="11" spans="1:9" s="27" customFormat="1" ht="21.6" customHeight="1" x14ac:dyDescent="0.3">
      <c r="A11" s="86" t="s">
        <v>15</v>
      </c>
      <c r="B11" s="115" t="s">
        <v>58</v>
      </c>
      <c r="C11" s="115"/>
      <c r="D11" s="115"/>
      <c r="E11" s="116"/>
    </row>
    <row r="12" spans="1:9" s="25" customFormat="1" ht="31.2" x14ac:dyDescent="0.3">
      <c r="A12" s="87"/>
      <c r="B12" s="88" t="s">
        <v>346</v>
      </c>
      <c r="C12" s="41"/>
      <c r="D12" s="41"/>
      <c r="E12" s="89"/>
    </row>
    <row r="13" spans="1:9" s="25" customFormat="1" ht="31.2" x14ac:dyDescent="0.3">
      <c r="A13" s="87"/>
      <c r="B13" s="88" t="s">
        <v>194</v>
      </c>
      <c r="C13" s="41"/>
      <c r="D13" s="41"/>
      <c r="E13" s="89"/>
    </row>
    <row r="14" spans="1:9" s="27" customFormat="1" ht="21.6" customHeight="1" x14ac:dyDescent="0.3">
      <c r="A14" s="86" t="s">
        <v>27</v>
      </c>
      <c r="B14" s="115" t="s">
        <v>59</v>
      </c>
      <c r="C14" s="115"/>
      <c r="D14" s="115"/>
      <c r="E14" s="116"/>
    </row>
    <row r="15" spans="1:9" s="25" customFormat="1" ht="46.8" x14ac:dyDescent="0.3">
      <c r="A15" s="87"/>
      <c r="B15" s="88" t="s">
        <v>195</v>
      </c>
      <c r="C15" s="41"/>
      <c r="D15" s="41"/>
      <c r="E15" s="89"/>
    </row>
    <row r="16" spans="1:9" s="25" customFormat="1" ht="46.8" x14ac:dyDescent="0.3">
      <c r="A16" s="87"/>
      <c r="B16" s="88" t="s">
        <v>196</v>
      </c>
      <c r="C16" s="41"/>
      <c r="D16" s="41"/>
      <c r="E16" s="89"/>
    </row>
    <row r="17" spans="1:5" s="25" customFormat="1" ht="31.2" x14ac:dyDescent="0.3">
      <c r="A17" s="87"/>
      <c r="B17" s="88" t="s">
        <v>197</v>
      </c>
      <c r="C17" s="41"/>
      <c r="D17" s="41"/>
      <c r="E17" s="89"/>
    </row>
    <row r="18" spans="1:5" s="27" customFormat="1" ht="21.6" customHeight="1" x14ac:dyDescent="0.3">
      <c r="A18" s="86" t="s">
        <v>5</v>
      </c>
      <c r="B18" s="115" t="s">
        <v>60</v>
      </c>
      <c r="C18" s="115"/>
      <c r="D18" s="115"/>
      <c r="E18" s="116"/>
    </row>
    <row r="19" spans="1:5" s="25" customFormat="1" ht="46.8" x14ac:dyDescent="0.3">
      <c r="A19" s="87"/>
      <c r="B19" s="88" t="s">
        <v>61</v>
      </c>
      <c r="C19" s="41"/>
      <c r="D19" s="41"/>
      <c r="E19" s="89"/>
    </row>
    <row r="20" spans="1:5" s="25" customFormat="1" ht="31.2" x14ac:dyDescent="0.3">
      <c r="A20" s="87"/>
      <c r="B20" s="88" t="s">
        <v>198</v>
      </c>
      <c r="C20" s="41"/>
      <c r="D20" s="41"/>
      <c r="E20" s="89"/>
    </row>
    <row r="21" spans="1:5" s="27" customFormat="1" ht="21.6" customHeight="1" x14ac:dyDescent="0.3">
      <c r="A21" s="86" t="s">
        <v>9</v>
      </c>
      <c r="B21" s="115" t="s">
        <v>62</v>
      </c>
      <c r="C21" s="115"/>
      <c r="D21" s="115"/>
      <c r="E21" s="116"/>
    </row>
    <row r="22" spans="1:5" s="25" customFormat="1" ht="46.8" x14ac:dyDescent="0.3">
      <c r="A22" s="87"/>
      <c r="B22" s="88" t="s">
        <v>199</v>
      </c>
      <c r="C22" s="41"/>
      <c r="D22" s="41"/>
      <c r="E22" s="89"/>
    </row>
    <row r="23" spans="1:5" s="25" customFormat="1" ht="31.2" x14ac:dyDescent="0.3">
      <c r="A23" s="87"/>
      <c r="B23" s="88" t="s">
        <v>200</v>
      </c>
      <c r="C23" s="41"/>
      <c r="D23" s="41"/>
      <c r="E23" s="89"/>
    </row>
    <row r="24" spans="1:5" s="27" customFormat="1" ht="21.6" customHeight="1" x14ac:dyDescent="0.3">
      <c r="A24" s="86" t="s">
        <v>10</v>
      </c>
      <c r="B24" s="115" t="s">
        <v>63</v>
      </c>
      <c r="C24" s="115"/>
      <c r="D24" s="115"/>
      <c r="E24" s="116"/>
    </row>
    <row r="25" spans="1:5" s="25" customFormat="1" ht="46.8" x14ac:dyDescent="0.3">
      <c r="A25" s="87"/>
      <c r="B25" s="88" t="s">
        <v>201</v>
      </c>
      <c r="C25" s="41"/>
      <c r="D25" s="41"/>
      <c r="E25" s="89"/>
    </row>
    <row r="26" spans="1:5" s="27" customFormat="1" ht="21.6" customHeight="1" x14ac:dyDescent="0.3">
      <c r="A26" s="86" t="s">
        <v>23</v>
      </c>
      <c r="B26" s="115" t="s">
        <v>64</v>
      </c>
      <c r="C26" s="115"/>
      <c r="D26" s="115"/>
      <c r="E26" s="116"/>
    </row>
    <row r="27" spans="1:5" s="25" customFormat="1" ht="31.2" x14ac:dyDescent="0.3">
      <c r="A27" s="87"/>
      <c r="B27" s="88" t="s">
        <v>65</v>
      </c>
      <c r="C27" s="41"/>
      <c r="D27" s="41"/>
      <c r="E27" s="89"/>
    </row>
    <row r="28" spans="1:5" ht="16.5" customHeight="1" x14ac:dyDescent="0.3"/>
    <row r="29" spans="1:5" ht="16.5" customHeight="1" x14ac:dyDescent="0.3"/>
    <row r="30" spans="1:5" ht="16.5" customHeight="1" x14ac:dyDescent="0.3">
      <c r="B30" s="31" t="s">
        <v>337</v>
      </c>
      <c r="C30" s="102" t="e">
        <f>((COUNTIF(C12:C27,"C")*3) + (COUNTIF(C12:C27, "P")*2)) / (COUNTA(C12:C27)*3)</f>
        <v>#DIV/0!</v>
      </c>
      <c r="D30" s="102" t="e">
        <f>((COUNTIF(D12:D27,"C")*3) + (COUNTIF(D12:D27, "P")*2)) / (COUNTA(D12:D27)*3)</f>
        <v>#DIV/0!</v>
      </c>
      <c r="E30"/>
    </row>
    <row r="31" spans="1:5" ht="16.5" customHeight="1" x14ac:dyDescent="0.3"/>
  </sheetData>
  <sheetProtection password="CD7C" sheet="1" objects="1" scenarios="1" selectLockedCells="1"/>
  <mergeCells count="8">
    <mergeCell ref="A1:E1"/>
    <mergeCell ref="B4:B8"/>
    <mergeCell ref="B26:E26"/>
    <mergeCell ref="B24:E24"/>
    <mergeCell ref="B21:E21"/>
    <mergeCell ref="B18:E18"/>
    <mergeCell ref="B14:E14"/>
    <mergeCell ref="B11:E11"/>
  </mergeCells>
  <conditionalFormatting sqref="C12:E13 C15:E17 C19:E20 C22:E23 C25:E25 C27:E27">
    <cfRule type="cellIs" dxfId="140" priority="98" operator="equal">
      <formula>"n"</formula>
    </cfRule>
    <cfRule type="cellIs" dxfId="139" priority="99" operator="equal">
      <formula>"p"</formula>
    </cfRule>
    <cfRule type="cellIs" dxfId="138" priority="100" operator="equal">
      <formula>"c"</formula>
    </cfRule>
  </conditionalFormatting>
  <conditionalFormatting sqref="C10">
    <cfRule type="expression" dxfId="137" priority="17">
      <formula>$C$30=100%</formula>
    </cfRule>
    <cfRule type="expression" dxfId="136" priority="18">
      <formula>$C$30&lt;80%</formula>
    </cfRule>
    <cfRule type="expression" dxfId="135" priority="19">
      <formula>$C$30&gt;79%</formula>
    </cfRule>
  </conditionalFormatting>
  <conditionalFormatting sqref="D10">
    <cfRule type="expression" dxfId="134" priority="14">
      <formula>$D$30=100%</formula>
    </cfRule>
    <cfRule type="expression" dxfId="133" priority="15">
      <formula>$D$30&gt;79%</formula>
    </cfRule>
    <cfRule type="expression" dxfId="132" priority="16">
      <formula>$D$30&lt;80%</formula>
    </cfRule>
  </conditionalFormatting>
  <conditionalFormatting sqref="C30:D30">
    <cfRule type="containsErrors" dxfId="131" priority="101">
      <formula>ISERROR(C30)</formula>
    </cfRule>
    <cfRule type="cellIs" dxfId="130" priority="2" operator="lessThan">
      <formula>0.8</formula>
    </cfRule>
    <cfRule type="cellIs" dxfId="129" priority="3" operator="greaterThanOrEqual">
      <formula>0.8</formula>
    </cfRule>
    <cfRule type="cellIs" dxfId="128" priority="4" operator="equal">
      <formula>1</formula>
    </cfRule>
  </conditionalFormatting>
  <pageMargins left="0.5" right="0.5" top="1" bottom="0.75" header="0.3" footer="0.3"/>
  <pageSetup firstPageNumber="3" orientation="landscape" r:id="rId1"/>
  <headerFooter>
    <oddHeader>&amp;C&amp;G</oddHeader>
    <oddFooter>&amp;C&amp;8Page &amp;P
II - Historically Disadvantaged Groups</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Layout" topLeftCell="A7" zoomScaleNormal="100" workbookViewId="0">
      <selection activeCell="C27" sqref="C27"/>
    </sheetView>
  </sheetViews>
  <sheetFormatPr defaultColWidth="8.88671875" defaultRowHeight="15.6" x14ac:dyDescent="0.3"/>
  <cols>
    <col min="1" max="1" width="2.5546875" style="16" customWidth="1"/>
    <col min="2" max="2" width="63.77734375" style="23" customWidth="1"/>
    <col min="3" max="4" width="6.33203125" style="23" customWidth="1"/>
    <col min="5" max="5" width="47.21875" style="23" customWidth="1"/>
    <col min="6" max="16384" width="8.88671875" style="23"/>
  </cols>
  <sheetData>
    <row r="1" spans="1:9" s="2" customFormat="1" ht="23.7" customHeight="1" x14ac:dyDescent="0.3">
      <c r="A1" s="112" t="s">
        <v>66</v>
      </c>
      <c r="B1" s="112"/>
      <c r="C1" s="112"/>
      <c r="D1" s="112"/>
      <c r="E1" s="112"/>
      <c r="F1" s="1"/>
      <c r="G1" s="1"/>
      <c r="H1" s="1"/>
      <c r="I1" s="1"/>
    </row>
    <row r="2" spans="1:9" ht="23.7" customHeight="1" x14ac:dyDescent="0.3">
      <c r="A2" s="3"/>
      <c r="B2" s="4"/>
      <c r="C2" s="4"/>
      <c r="D2" s="4"/>
      <c r="E2" s="4"/>
      <c r="F2" s="1"/>
      <c r="G2" s="1"/>
      <c r="H2" s="1"/>
      <c r="I2" s="1"/>
    </row>
    <row r="3" spans="1:9" ht="16.5" customHeight="1" x14ac:dyDescent="0.3">
      <c r="A3" s="3"/>
      <c r="B3" s="14" t="s">
        <v>55</v>
      </c>
      <c r="C3" s="4"/>
      <c r="D3" s="4"/>
      <c r="E3" s="4"/>
      <c r="F3" s="1"/>
      <c r="G3" s="1"/>
      <c r="H3" s="1"/>
      <c r="I3" s="1"/>
    </row>
    <row r="4" spans="1:9" ht="16.5" customHeight="1" x14ac:dyDescent="0.3">
      <c r="A4" s="3"/>
      <c r="B4" s="113" t="s">
        <v>383</v>
      </c>
      <c r="C4" s="4"/>
      <c r="D4" s="7"/>
      <c r="E4" s="8"/>
      <c r="G4" s="1"/>
      <c r="H4" s="1"/>
      <c r="I4" s="1"/>
    </row>
    <row r="5" spans="1:9" ht="16.5" customHeight="1" x14ac:dyDescent="0.3">
      <c r="A5" s="3"/>
      <c r="B5" s="113"/>
      <c r="C5" s="4"/>
      <c r="D5" s="81" t="s">
        <v>381</v>
      </c>
      <c r="E5" s="80" t="s">
        <v>56</v>
      </c>
      <c r="G5" s="1"/>
      <c r="H5" s="1"/>
      <c r="I5" s="1"/>
    </row>
    <row r="6" spans="1:9" ht="16.5" customHeight="1" x14ac:dyDescent="0.3">
      <c r="A6" s="3"/>
      <c r="B6" s="113"/>
      <c r="C6" s="4"/>
      <c r="D6" s="82" t="s">
        <v>380</v>
      </c>
      <c r="E6" s="80" t="s">
        <v>57</v>
      </c>
      <c r="G6" s="1"/>
      <c r="H6" s="1"/>
      <c r="I6" s="1"/>
    </row>
    <row r="7" spans="1:9" ht="16.5" customHeight="1" x14ac:dyDescent="0.3">
      <c r="A7" s="3"/>
      <c r="B7" s="113"/>
      <c r="C7" s="4"/>
      <c r="D7" s="83" t="s">
        <v>5</v>
      </c>
      <c r="E7" s="80" t="s">
        <v>1</v>
      </c>
      <c r="F7" s="9"/>
      <c r="G7" s="1"/>
      <c r="H7" s="1"/>
      <c r="I7" s="1"/>
    </row>
    <row r="8" spans="1:9" ht="16.5" customHeight="1" x14ac:dyDescent="0.3">
      <c r="A8" s="3"/>
      <c r="B8" s="114"/>
      <c r="C8" s="10"/>
      <c r="D8" s="11"/>
      <c r="E8" s="24"/>
      <c r="F8" s="9"/>
      <c r="G8" s="1"/>
      <c r="H8" s="1"/>
      <c r="I8" s="1"/>
    </row>
    <row r="9" spans="1:9" ht="23.7" customHeight="1" x14ac:dyDescent="0.3">
      <c r="A9" s="3"/>
      <c r="B9" s="10"/>
      <c r="C9" s="10"/>
      <c r="D9" s="11"/>
      <c r="E9" s="24"/>
      <c r="F9" s="9"/>
      <c r="G9" s="1"/>
      <c r="H9" s="1"/>
      <c r="I9" s="1"/>
    </row>
    <row r="10" spans="1:9" s="28" customFormat="1" ht="30.9" customHeight="1" x14ac:dyDescent="0.35">
      <c r="A10" s="22"/>
      <c r="B10" s="22"/>
      <c r="C10" s="98"/>
      <c r="D10" s="98"/>
      <c r="E10" s="71" t="s">
        <v>378</v>
      </c>
      <c r="F10" s="22"/>
      <c r="G10" s="22"/>
      <c r="H10" s="22"/>
      <c r="I10" s="22"/>
    </row>
    <row r="11" spans="1:9" s="27" customFormat="1" ht="21.6" customHeight="1" x14ac:dyDescent="0.3">
      <c r="A11" s="86" t="s">
        <v>15</v>
      </c>
      <c r="B11" s="115" t="s">
        <v>67</v>
      </c>
      <c r="C11" s="115"/>
      <c r="D11" s="115"/>
      <c r="E11" s="116"/>
    </row>
    <row r="12" spans="1:9" s="25" customFormat="1" ht="31.2" x14ac:dyDescent="0.3">
      <c r="A12" s="90"/>
      <c r="B12" s="88" t="s">
        <v>347</v>
      </c>
      <c r="C12" s="41"/>
      <c r="D12" s="41"/>
      <c r="E12" s="89"/>
    </row>
    <row r="13" spans="1:9" s="25" customFormat="1" x14ac:dyDescent="0.3">
      <c r="A13" s="90"/>
      <c r="B13" s="88" t="s">
        <v>348</v>
      </c>
      <c r="C13" s="41"/>
      <c r="D13" s="41"/>
      <c r="E13" s="89"/>
    </row>
    <row r="14" spans="1:9" s="25" customFormat="1" ht="31.2" x14ac:dyDescent="0.3">
      <c r="A14" s="90"/>
      <c r="B14" s="88" t="s">
        <v>349</v>
      </c>
      <c r="C14" s="41"/>
      <c r="D14" s="41"/>
      <c r="E14" s="89"/>
    </row>
    <row r="15" spans="1:9" s="18" customFormat="1" x14ac:dyDescent="0.3">
      <c r="A15" s="90"/>
      <c r="B15" s="88" t="s">
        <v>350</v>
      </c>
      <c r="C15" s="41"/>
      <c r="D15" s="41"/>
      <c r="E15" s="89"/>
    </row>
    <row r="16" spans="1:9" s="25" customFormat="1" x14ac:dyDescent="0.3">
      <c r="A16" s="90"/>
      <c r="B16" s="88" t="s">
        <v>351</v>
      </c>
      <c r="C16" s="41"/>
      <c r="D16" s="41"/>
      <c r="E16" s="89"/>
    </row>
    <row r="17" spans="1:5" s="25" customFormat="1" ht="31.2" x14ac:dyDescent="0.3">
      <c r="A17" s="90"/>
      <c r="B17" s="88" t="s">
        <v>202</v>
      </c>
      <c r="C17" s="41"/>
      <c r="D17" s="41"/>
      <c r="E17" s="89"/>
    </row>
    <row r="18" spans="1:5" s="27" customFormat="1" ht="21.6" customHeight="1" x14ac:dyDescent="0.3">
      <c r="A18" s="86" t="s">
        <v>27</v>
      </c>
      <c r="B18" s="115" t="s">
        <v>68</v>
      </c>
      <c r="C18" s="115"/>
      <c r="D18" s="115"/>
      <c r="E18" s="116"/>
    </row>
    <row r="19" spans="1:5" s="25" customFormat="1" ht="31.2" x14ac:dyDescent="0.3">
      <c r="A19" s="90"/>
      <c r="B19" s="88" t="s">
        <v>352</v>
      </c>
      <c r="C19" s="41"/>
      <c r="D19" s="41"/>
      <c r="E19" s="89"/>
    </row>
    <row r="20" spans="1:5" s="25" customFormat="1" ht="31.2" x14ac:dyDescent="0.3">
      <c r="A20" s="90"/>
      <c r="B20" s="88" t="s">
        <v>353</v>
      </c>
      <c r="C20" s="41"/>
      <c r="D20" s="41"/>
      <c r="E20" s="89"/>
    </row>
    <row r="21" spans="1:5" s="27" customFormat="1" ht="21.6" customHeight="1" x14ac:dyDescent="0.3">
      <c r="A21" s="86" t="s">
        <v>5</v>
      </c>
      <c r="B21" s="115" t="s">
        <v>69</v>
      </c>
      <c r="C21" s="115"/>
      <c r="D21" s="115"/>
      <c r="E21" s="116"/>
    </row>
    <row r="22" spans="1:5" s="25" customFormat="1" ht="31.2" x14ac:dyDescent="0.3">
      <c r="A22" s="90"/>
      <c r="B22" s="88" t="s">
        <v>354</v>
      </c>
      <c r="C22" s="41"/>
      <c r="D22" s="41"/>
      <c r="E22" s="89"/>
    </row>
    <row r="23" spans="1:5" s="27" customFormat="1" ht="21.6" customHeight="1" x14ac:dyDescent="0.3">
      <c r="A23" s="86" t="s">
        <v>9</v>
      </c>
      <c r="B23" s="115" t="s">
        <v>70</v>
      </c>
      <c r="C23" s="115"/>
      <c r="D23" s="115"/>
      <c r="E23" s="116"/>
    </row>
    <row r="24" spans="1:5" s="26" customFormat="1" ht="31.2" x14ac:dyDescent="0.3">
      <c r="A24" s="90"/>
      <c r="B24" s="88" t="s">
        <v>355</v>
      </c>
      <c r="C24" s="41"/>
      <c r="D24" s="41"/>
      <c r="E24" s="89"/>
    </row>
    <row r="25" spans="1:5" s="27" customFormat="1" ht="21.6" customHeight="1" x14ac:dyDescent="0.3">
      <c r="A25" s="86" t="s">
        <v>10</v>
      </c>
      <c r="B25" s="115" t="s">
        <v>71</v>
      </c>
      <c r="C25" s="115"/>
      <c r="D25" s="115"/>
      <c r="E25" s="116"/>
    </row>
    <row r="26" spans="1:5" s="26" customFormat="1" ht="31.2" x14ac:dyDescent="0.3">
      <c r="A26" s="90"/>
      <c r="B26" s="88" t="s">
        <v>356</v>
      </c>
      <c r="C26" s="41"/>
      <c r="D26" s="41"/>
      <c r="E26" s="89"/>
    </row>
    <row r="27" spans="1:5" s="26" customFormat="1" ht="46.8" x14ac:dyDescent="0.3">
      <c r="A27" s="90"/>
      <c r="B27" s="88" t="s">
        <v>203</v>
      </c>
      <c r="C27" s="41"/>
      <c r="D27" s="41"/>
      <c r="E27" s="89"/>
    </row>
    <row r="28" spans="1:5" s="26" customFormat="1" ht="46.8" x14ac:dyDescent="0.3">
      <c r="A28" s="90"/>
      <c r="B28" s="88" t="s">
        <v>357</v>
      </c>
      <c r="C28" s="41"/>
      <c r="D28" s="41"/>
      <c r="E28" s="89"/>
    </row>
    <row r="29" spans="1:5" s="27" customFormat="1" ht="21.6" customHeight="1" x14ac:dyDescent="0.3">
      <c r="A29" s="86" t="s">
        <v>23</v>
      </c>
      <c r="B29" s="115" t="s">
        <v>72</v>
      </c>
      <c r="C29" s="115"/>
      <c r="D29" s="115"/>
      <c r="E29" s="116"/>
    </row>
    <row r="30" spans="1:5" s="26" customFormat="1" ht="31.2" x14ac:dyDescent="0.3">
      <c r="A30" s="90"/>
      <c r="B30" s="88" t="s">
        <v>359</v>
      </c>
      <c r="C30" s="41"/>
      <c r="D30" s="41"/>
      <c r="E30" s="89"/>
    </row>
    <row r="31" spans="1:5" s="26" customFormat="1" ht="31.2" x14ac:dyDescent="0.3">
      <c r="A31" s="90"/>
      <c r="B31" s="88" t="s">
        <v>360</v>
      </c>
      <c r="C31" s="41"/>
      <c r="D31" s="41"/>
      <c r="E31" s="89"/>
    </row>
    <row r="32" spans="1:5" s="27" customFormat="1" ht="21.6" customHeight="1" x14ac:dyDescent="0.3">
      <c r="A32" s="86" t="s">
        <v>32</v>
      </c>
      <c r="B32" s="115" t="s">
        <v>73</v>
      </c>
      <c r="C32" s="115"/>
      <c r="D32" s="115"/>
      <c r="E32" s="116"/>
    </row>
    <row r="33" spans="1:5" s="26" customFormat="1" x14ac:dyDescent="0.3">
      <c r="A33" s="90"/>
      <c r="B33" s="88" t="s">
        <v>358</v>
      </c>
      <c r="C33" s="41"/>
      <c r="D33" s="41"/>
      <c r="E33" s="89"/>
    </row>
    <row r="34" spans="1:5" s="26" customFormat="1" ht="31.2" x14ac:dyDescent="0.3">
      <c r="A34" s="90"/>
      <c r="B34" s="88" t="s">
        <v>361</v>
      </c>
      <c r="C34" s="41"/>
      <c r="D34" s="41"/>
      <c r="E34" s="89"/>
    </row>
    <row r="35" spans="1:5" s="26" customFormat="1" ht="31.2" x14ac:dyDescent="0.3">
      <c r="A35" s="90"/>
      <c r="B35" s="88" t="s">
        <v>362</v>
      </c>
      <c r="C35" s="41"/>
      <c r="D35" s="41"/>
      <c r="E35" s="89"/>
    </row>
    <row r="36" spans="1:5" s="26" customFormat="1" ht="31.2" x14ac:dyDescent="0.3">
      <c r="A36" s="90"/>
      <c r="B36" s="88" t="s">
        <v>363</v>
      </c>
      <c r="C36" s="41"/>
      <c r="D36" s="41"/>
      <c r="E36" s="89"/>
    </row>
    <row r="37" spans="1:5" s="26" customFormat="1" ht="31.2" x14ac:dyDescent="0.3">
      <c r="A37" s="90"/>
      <c r="B37" s="88" t="s">
        <v>369</v>
      </c>
      <c r="C37" s="41"/>
      <c r="D37" s="41"/>
      <c r="E37" s="89"/>
    </row>
    <row r="38" spans="1:5" s="27" customFormat="1" ht="21.6" customHeight="1" x14ac:dyDescent="0.3">
      <c r="A38" s="86" t="s">
        <v>6</v>
      </c>
      <c r="B38" s="115" t="s">
        <v>74</v>
      </c>
      <c r="C38" s="115"/>
      <c r="D38" s="115"/>
      <c r="E38" s="116"/>
    </row>
    <row r="39" spans="1:5" s="19" customFormat="1" ht="31.2" x14ac:dyDescent="0.3">
      <c r="A39" s="90"/>
      <c r="B39" s="88" t="s">
        <v>364</v>
      </c>
      <c r="C39" s="41"/>
      <c r="D39" s="41"/>
      <c r="E39" s="89"/>
    </row>
    <row r="40" spans="1:5" s="26" customFormat="1" ht="31.2" x14ac:dyDescent="0.3">
      <c r="A40" s="90"/>
      <c r="B40" s="88" t="s">
        <v>365</v>
      </c>
      <c r="C40" s="41"/>
      <c r="D40" s="41"/>
      <c r="E40" s="89"/>
    </row>
    <row r="41" spans="1:5" s="26" customFormat="1" ht="46.8" x14ac:dyDescent="0.3">
      <c r="A41" s="90"/>
      <c r="B41" s="88" t="s">
        <v>366</v>
      </c>
      <c r="C41" s="41"/>
      <c r="D41" s="41"/>
      <c r="E41" s="89"/>
    </row>
    <row r="42" spans="1:5" s="26" customFormat="1" ht="31.2" x14ac:dyDescent="0.3">
      <c r="A42" s="90"/>
      <c r="B42" s="88" t="s">
        <v>367</v>
      </c>
      <c r="C42" s="41"/>
      <c r="D42" s="41"/>
      <c r="E42" s="89"/>
    </row>
    <row r="43" spans="1:5" s="26" customFormat="1" ht="31.2" x14ac:dyDescent="0.3">
      <c r="A43" s="90"/>
      <c r="B43" s="88" t="s">
        <v>368</v>
      </c>
      <c r="C43" s="41"/>
      <c r="D43" s="41"/>
      <c r="E43" s="89"/>
    </row>
    <row r="44" spans="1:5" ht="16.5" customHeight="1" x14ac:dyDescent="0.3"/>
    <row r="45" spans="1:5" ht="16.5" customHeight="1" x14ac:dyDescent="0.3"/>
    <row r="46" spans="1:5" ht="16.5" customHeight="1" x14ac:dyDescent="0.3">
      <c r="A46" s="13"/>
      <c r="B46" s="31" t="s">
        <v>337</v>
      </c>
      <c r="C46" s="102" t="e">
        <f>((COUNTIF(C12:C43,"C")*3) + (COUNTIF(C12:C43, "P")*2)) / (COUNTA(C12:C43)*3)</f>
        <v>#DIV/0!</v>
      </c>
      <c r="D46" s="102" t="e">
        <f>((COUNTIF(D12:D43,"C")*3) + (COUNTIF(D12:D43, "P")*2)) / (COUNTA(D12:D43)*3)</f>
        <v>#DIV/0!</v>
      </c>
      <c r="E46"/>
    </row>
    <row r="47" spans="1:5" ht="16.5" customHeight="1" x14ac:dyDescent="0.3"/>
    <row r="48" spans="1:5" ht="16.5" customHeight="1" x14ac:dyDescent="0.3">
      <c r="A48" s="23"/>
    </row>
    <row r="49" spans="1:1" ht="16.5" customHeight="1" x14ac:dyDescent="0.3">
      <c r="A49" s="23"/>
    </row>
    <row r="50" spans="1:1" ht="16.5" customHeight="1" x14ac:dyDescent="0.3">
      <c r="A50" s="23"/>
    </row>
    <row r="51" spans="1:1" ht="16.5" customHeight="1" x14ac:dyDescent="0.3">
      <c r="A51" s="23"/>
    </row>
    <row r="52" spans="1:1" ht="16.5" customHeight="1" x14ac:dyDescent="0.3">
      <c r="A52" s="23"/>
    </row>
    <row r="53" spans="1:1" ht="16.5" customHeight="1" x14ac:dyDescent="0.3">
      <c r="A53" s="23"/>
    </row>
  </sheetData>
  <sheetProtection password="CD7C" sheet="1" objects="1" scenarios="1" selectLockedCells="1"/>
  <mergeCells count="10">
    <mergeCell ref="A1:E1"/>
    <mergeCell ref="B4:B8"/>
    <mergeCell ref="B18:E18"/>
    <mergeCell ref="B11:E11"/>
    <mergeCell ref="B21:E21"/>
    <mergeCell ref="B23:E23"/>
    <mergeCell ref="B25:E25"/>
    <mergeCell ref="B29:E29"/>
    <mergeCell ref="B32:E32"/>
    <mergeCell ref="B38:E38"/>
  </mergeCells>
  <conditionalFormatting sqref="C12:E17 C19:E20 C24:E24 C26:E27 C30:E31 C33:E37 C39:E40 C22:E22 C42:E43">
    <cfRule type="cellIs" dxfId="127" priority="41" operator="equal">
      <formula>"n"</formula>
    </cfRule>
    <cfRule type="cellIs" dxfId="126" priority="42" operator="equal">
      <formula>"p"</formula>
    </cfRule>
    <cfRule type="cellIs" dxfId="125" priority="43" operator="equal">
      <formula>"c"</formula>
    </cfRule>
  </conditionalFormatting>
  <conditionalFormatting sqref="C10">
    <cfRule type="expression" dxfId="124" priority="29">
      <formula>$C$46=100%</formula>
    </cfRule>
    <cfRule type="expression" dxfId="123" priority="30">
      <formula>$C$46&lt;80%</formula>
    </cfRule>
    <cfRule type="expression" dxfId="122" priority="31">
      <formula>$C$46&gt;79%</formula>
    </cfRule>
  </conditionalFormatting>
  <conditionalFormatting sqref="D10">
    <cfRule type="expression" dxfId="121" priority="26">
      <formula>$D$46=100%</formula>
    </cfRule>
    <cfRule type="expression" dxfId="120" priority="27">
      <formula>$D$46&gt;79%</formula>
    </cfRule>
    <cfRule type="expression" dxfId="119" priority="28">
      <formula>$D$46&lt;80%</formula>
    </cfRule>
  </conditionalFormatting>
  <conditionalFormatting sqref="C46:D46">
    <cfRule type="containsErrors" dxfId="118" priority="44">
      <formula>ISERROR(C46)</formula>
    </cfRule>
    <cfRule type="cellIs" dxfId="117" priority="14" operator="lessThan">
      <formula>0.8</formula>
    </cfRule>
    <cfRule type="cellIs" dxfId="116" priority="15" operator="greaterThanOrEqual">
      <formula>0.8</formula>
    </cfRule>
    <cfRule type="cellIs" dxfId="115" priority="16" operator="equal">
      <formula>1</formula>
    </cfRule>
  </conditionalFormatting>
  <conditionalFormatting sqref="C28:E28">
    <cfRule type="cellIs" dxfId="114" priority="4" operator="equal">
      <formula>"n"</formula>
    </cfRule>
    <cfRule type="cellIs" dxfId="113" priority="5" operator="equal">
      <formula>"p"</formula>
    </cfRule>
    <cfRule type="cellIs" dxfId="112" priority="6" operator="equal">
      <formula>"c"</formula>
    </cfRule>
  </conditionalFormatting>
  <conditionalFormatting sqref="C41:E41">
    <cfRule type="cellIs" dxfId="111" priority="1" operator="equal">
      <formula>"n"</formula>
    </cfRule>
    <cfRule type="cellIs" dxfId="110" priority="2" operator="equal">
      <formula>"p"</formula>
    </cfRule>
    <cfRule type="cellIs" dxfId="109" priority="3" operator="equal">
      <formula>"c"</formula>
    </cfRule>
  </conditionalFormatting>
  <pageMargins left="0.5" right="0.5" top="1" bottom="0.75" header="0.3" footer="0.3"/>
  <pageSetup firstPageNumber="5" orientation="landscape" r:id="rId1"/>
  <headerFooter>
    <oddHeader>&amp;C&amp;G</oddHeader>
    <oddFooter>&amp;C&amp;8Page &amp;P
III - Roles and Responsibilities of the Judge</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view="pageLayout" topLeftCell="A10" zoomScaleNormal="100" workbookViewId="0">
      <selection activeCell="D18" sqref="D18"/>
    </sheetView>
  </sheetViews>
  <sheetFormatPr defaultColWidth="8.88671875" defaultRowHeight="15.6" x14ac:dyDescent="0.3"/>
  <cols>
    <col min="1" max="1" width="2.5546875" style="3" customWidth="1"/>
    <col min="2" max="2" width="63.77734375" style="23" customWidth="1"/>
    <col min="3" max="4" width="6.33203125" style="23" customWidth="1"/>
    <col min="5" max="5" width="47.21875" style="23" customWidth="1"/>
    <col min="6" max="16384" width="8.88671875" style="23"/>
  </cols>
  <sheetData>
    <row r="1" spans="1:9" s="2" customFormat="1" ht="23.7" customHeight="1" x14ac:dyDescent="0.3">
      <c r="A1" s="112" t="s">
        <v>229</v>
      </c>
      <c r="B1" s="112"/>
      <c r="C1" s="112"/>
      <c r="D1" s="112"/>
      <c r="E1" s="112"/>
      <c r="F1" s="1"/>
      <c r="G1" s="1"/>
      <c r="H1" s="1"/>
      <c r="I1" s="1"/>
    </row>
    <row r="2" spans="1:9" ht="23.7" customHeight="1" x14ac:dyDescent="0.3">
      <c r="B2" s="4"/>
      <c r="C2" s="4"/>
      <c r="D2" s="4"/>
      <c r="E2" s="4"/>
      <c r="F2" s="1"/>
      <c r="G2" s="1"/>
      <c r="H2" s="1"/>
      <c r="I2" s="1"/>
    </row>
    <row r="3" spans="1:9" ht="16.5" customHeight="1" x14ac:dyDescent="0.3">
      <c r="B3" s="14" t="s">
        <v>55</v>
      </c>
      <c r="C3" s="4"/>
      <c r="D3" s="4"/>
      <c r="E3" s="4"/>
      <c r="F3" s="1"/>
      <c r="G3" s="1"/>
      <c r="H3" s="1"/>
      <c r="I3" s="1"/>
    </row>
    <row r="4" spans="1:9" ht="16.5" customHeight="1" x14ac:dyDescent="0.3">
      <c r="B4" s="117" t="s">
        <v>384</v>
      </c>
      <c r="C4" s="4"/>
      <c r="D4" s="7"/>
      <c r="E4" s="8"/>
      <c r="G4" s="1"/>
      <c r="H4" s="1"/>
      <c r="I4" s="1"/>
    </row>
    <row r="5" spans="1:9" ht="16.5" customHeight="1" x14ac:dyDescent="0.3">
      <c r="B5" s="117"/>
      <c r="C5" s="4"/>
      <c r="D5" s="81" t="s">
        <v>381</v>
      </c>
      <c r="E5" s="80" t="s">
        <v>56</v>
      </c>
      <c r="G5" s="1"/>
      <c r="H5" s="1"/>
      <c r="I5" s="1"/>
    </row>
    <row r="6" spans="1:9" ht="16.5" customHeight="1" x14ac:dyDescent="0.3">
      <c r="B6" s="117"/>
      <c r="C6" s="4"/>
      <c r="D6" s="82" t="s">
        <v>380</v>
      </c>
      <c r="E6" s="80" t="s">
        <v>57</v>
      </c>
      <c r="G6" s="1"/>
      <c r="H6" s="1"/>
      <c r="I6" s="1"/>
    </row>
    <row r="7" spans="1:9" ht="16.5" customHeight="1" x14ac:dyDescent="0.3">
      <c r="B7" s="117"/>
      <c r="C7" s="4"/>
      <c r="D7" s="83" t="s">
        <v>5</v>
      </c>
      <c r="E7" s="80" t="s">
        <v>1</v>
      </c>
      <c r="F7" s="9"/>
      <c r="G7" s="1"/>
      <c r="H7" s="1"/>
      <c r="I7" s="1"/>
    </row>
    <row r="8" spans="1:9" ht="16.5" customHeight="1" x14ac:dyDescent="0.3">
      <c r="B8" s="118"/>
      <c r="C8" s="10"/>
      <c r="D8" s="11"/>
      <c r="E8" s="24"/>
      <c r="F8" s="9"/>
      <c r="G8" s="1"/>
      <c r="H8" s="1"/>
      <c r="I8" s="1"/>
    </row>
    <row r="9" spans="1:9" ht="23.7" customHeight="1" x14ac:dyDescent="0.3">
      <c r="B9" s="10"/>
      <c r="C9" s="10"/>
      <c r="D9" s="11"/>
      <c r="E9" s="24"/>
      <c r="F9" s="9"/>
      <c r="G9" s="1"/>
      <c r="H9" s="1"/>
      <c r="I9" s="1"/>
    </row>
    <row r="10" spans="1:9" s="28" customFormat="1" ht="30.9" customHeight="1" x14ac:dyDescent="0.35">
      <c r="A10" s="22"/>
      <c r="B10" s="22"/>
      <c r="C10" s="98"/>
      <c r="D10" s="98"/>
      <c r="E10" s="71" t="s">
        <v>378</v>
      </c>
      <c r="F10" s="22"/>
      <c r="G10" s="22"/>
      <c r="H10" s="22"/>
      <c r="I10" s="22"/>
    </row>
    <row r="11" spans="1:9" s="27" customFormat="1" ht="21.6" customHeight="1" x14ac:dyDescent="0.3">
      <c r="A11" s="86" t="s">
        <v>15</v>
      </c>
      <c r="B11" s="115" t="s">
        <v>75</v>
      </c>
      <c r="C11" s="115"/>
      <c r="D11" s="115"/>
      <c r="E11" s="116"/>
    </row>
    <row r="12" spans="1:9" s="25" customFormat="1" ht="46.8" x14ac:dyDescent="0.3">
      <c r="A12" s="87"/>
      <c r="B12" s="91" t="s">
        <v>230</v>
      </c>
      <c r="C12" s="41"/>
      <c r="D12" s="41"/>
      <c r="E12" s="89"/>
    </row>
    <row r="13" spans="1:9" s="25" customFormat="1" ht="46.8" x14ac:dyDescent="0.3">
      <c r="A13" s="87"/>
      <c r="B13" s="91" t="s">
        <v>231</v>
      </c>
      <c r="C13" s="41"/>
      <c r="D13" s="41"/>
      <c r="E13" s="89"/>
    </row>
    <row r="14" spans="1:9" s="25" customFormat="1" ht="46.8" x14ac:dyDescent="0.3">
      <c r="A14" s="87"/>
      <c r="B14" s="91" t="s">
        <v>232</v>
      </c>
      <c r="C14" s="41"/>
      <c r="D14" s="41"/>
      <c r="E14" s="89"/>
    </row>
    <row r="15" spans="1:9" s="27" customFormat="1" ht="21.6" customHeight="1" x14ac:dyDescent="0.3">
      <c r="A15" s="86" t="s">
        <v>27</v>
      </c>
      <c r="B15" s="115" t="s">
        <v>87</v>
      </c>
      <c r="C15" s="115"/>
      <c r="D15" s="115"/>
      <c r="E15" s="116"/>
    </row>
    <row r="16" spans="1:9" s="25" customFormat="1" ht="31.2" x14ac:dyDescent="0.3">
      <c r="A16" s="87"/>
      <c r="B16" s="91" t="s">
        <v>233</v>
      </c>
      <c r="C16" s="41"/>
      <c r="D16" s="41"/>
      <c r="E16" s="89"/>
    </row>
    <row r="17" spans="1:5" s="25" customFormat="1" ht="31.2" x14ac:dyDescent="0.3">
      <c r="A17" s="87"/>
      <c r="B17" s="91" t="s">
        <v>204</v>
      </c>
      <c r="C17" s="41"/>
      <c r="D17" s="41"/>
      <c r="E17" s="89"/>
    </row>
    <row r="18" spans="1:5" s="26" customFormat="1" ht="31.2" x14ac:dyDescent="0.3">
      <c r="A18" s="87"/>
      <c r="B18" s="91" t="s">
        <v>205</v>
      </c>
      <c r="C18" s="41"/>
      <c r="D18" s="41"/>
      <c r="E18" s="89"/>
    </row>
    <row r="19" spans="1:5" s="27" customFormat="1" ht="21.6" customHeight="1" x14ac:dyDescent="0.3">
      <c r="A19" s="86" t="s">
        <v>5</v>
      </c>
      <c r="B19" s="115" t="s">
        <v>76</v>
      </c>
      <c r="C19" s="115"/>
      <c r="D19" s="115"/>
      <c r="E19" s="116"/>
    </row>
    <row r="20" spans="1:5" s="25" customFormat="1" ht="31.2" x14ac:dyDescent="0.3">
      <c r="A20" s="87"/>
      <c r="B20" s="91" t="s">
        <v>77</v>
      </c>
      <c r="C20" s="41"/>
      <c r="D20" s="41"/>
      <c r="E20" s="89"/>
    </row>
    <row r="21" spans="1:5" s="25" customFormat="1" ht="31.2" x14ac:dyDescent="0.3">
      <c r="A21" s="87"/>
      <c r="B21" s="91" t="s">
        <v>234</v>
      </c>
      <c r="C21" s="41"/>
      <c r="D21" s="41"/>
      <c r="E21" s="89"/>
    </row>
    <row r="22" spans="1:5" s="26" customFormat="1" x14ac:dyDescent="0.3">
      <c r="A22" s="87"/>
      <c r="B22" s="91" t="s">
        <v>206</v>
      </c>
      <c r="C22" s="41"/>
      <c r="D22" s="41"/>
      <c r="E22" s="89"/>
    </row>
    <row r="23" spans="1:5" s="27" customFormat="1" ht="21.6" customHeight="1" x14ac:dyDescent="0.3">
      <c r="A23" s="86" t="s">
        <v>9</v>
      </c>
      <c r="B23" s="115" t="s">
        <v>78</v>
      </c>
      <c r="C23" s="115"/>
      <c r="D23" s="115"/>
      <c r="E23" s="116"/>
    </row>
    <row r="24" spans="1:5" s="19" customFormat="1" x14ac:dyDescent="0.3">
      <c r="A24" s="87"/>
      <c r="B24" s="91" t="s">
        <v>235</v>
      </c>
      <c r="C24" s="41"/>
      <c r="D24" s="41"/>
      <c r="E24" s="89"/>
    </row>
    <row r="25" spans="1:5" s="19" customFormat="1" x14ac:dyDescent="0.3">
      <c r="A25" s="87"/>
      <c r="B25" s="91" t="s">
        <v>207</v>
      </c>
      <c r="C25" s="41"/>
      <c r="D25" s="41"/>
      <c r="E25" s="89"/>
    </row>
    <row r="26" spans="1:5" s="19" customFormat="1" x14ac:dyDescent="0.3">
      <c r="A26" s="87"/>
      <c r="B26" s="91" t="s">
        <v>208</v>
      </c>
      <c r="C26" s="41"/>
      <c r="D26" s="41"/>
      <c r="E26" s="89"/>
    </row>
    <row r="27" spans="1:5" s="27" customFormat="1" ht="21.6" customHeight="1" x14ac:dyDescent="0.3">
      <c r="A27" s="86" t="s">
        <v>10</v>
      </c>
      <c r="B27" s="115" t="s">
        <v>79</v>
      </c>
      <c r="C27" s="115"/>
      <c r="D27" s="115"/>
      <c r="E27" s="116"/>
    </row>
    <row r="28" spans="1:5" s="26" customFormat="1" x14ac:dyDescent="0.3">
      <c r="A28" s="87"/>
      <c r="B28" s="91" t="s">
        <v>182</v>
      </c>
      <c r="C28" s="41"/>
      <c r="D28" s="41"/>
      <c r="E28" s="89"/>
    </row>
    <row r="29" spans="1:5" s="26" customFormat="1" x14ac:dyDescent="0.3">
      <c r="A29" s="87"/>
      <c r="B29" s="91" t="s">
        <v>183</v>
      </c>
      <c r="C29" s="41"/>
      <c r="D29" s="41"/>
      <c r="E29" s="89"/>
    </row>
    <row r="30" spans="1:5" s="20" customFormat="1" x14ac:dyDescent="0.3">
      <c r="A30" s="87"/>
      <c r="B30" s="91" t="s">
        <v>210</v>
      </c>
      <c r="C30" s="41"/>
      <c r="D30" s="41"/>
      <c r="E30" s="89"/>
    </row>
    <row r="31" spans="1:5" s="26" customFormat="1" ht="31.2" x14ac:dyDescent="0.3">
      <c r="A31" s="87"/>
      <c r="B31" s="91" t="s">
        <v>211</v>
      </c>
      <c r="C31" s="41"/>
      <c r="D31" s="41"/>
      <c r="E31" s="89"/>
    </row>
    <row r="32" spans="1:5" s="25" customFormat="1" ht="31.2" x14ac:dyDescent="0.3">
      <c r="A32" s="87"/>
      <c r="B32" s="91" t="s">
        <v>209</v>
      </c>
      <c r="C32" s="41"/>
      <c r="D32" s="41"/>
      <c r="E32" s="89"/>
    </row>
    <row r="33" spans="1:5" s="27" customFormat="1" ht="25.8" customHeight="1" x14ac:dyDescent="0.3">
      <c r="A33" s="86" t="s">
        <v>23</v>
      </c>
      <c r="B33" s="115" t="s">
        <v>80</v>
      </c>
      <c r="C33" s="115"/>
      <c r="D33" s="115"/>
      <c r="E33" s="116"/>
    </row>
    <row r="34" spans="1:5" s="25" customFormat="1" ht="31.2" x14ac:dyDescent="0.3">
      <c r="A34" s="87"/>
      <c r="B34" s="91" t="s">
        <v>212</v>
      </c>
      <c r="C34" s="41"/>
      <c r="D34" s="41"/>
      <c r="E34" s="89"/>
    </row>
    <row r="35" spans="1:5" s="26" customFormat="1" x14ac:dyDescent="0.3">
      <c r="A35" s="87"/>
      <c r="B35" s="91" t="s">
        <v>184</v>
      </c>
      <c r="C35" s="41"/>
      <c r="D35" s="41"/>
      <c r="E35" s="89"/>
    </row>
    <row r="36" spans="1:5" s="25" customFormat="1" ht="46.8" x14ac:dyDescent="0.3">
      <c r="A36" s="87"/>
      <c r="B36" s="91" t="s">
        <v>213</v>
      </c>
      <c r="C36" s="41"/>
      <c r="D36" s="41"/>
      <c r="E36" s="89"/>
    </row>
    <row r="37" spans="1:5" s="27" customFormat="1" ht="21.6" customHeight="1" x14ac:dyDescent="0.3">
      <c r="A37" s="86" t="s">
        <v>32</v>
      </c>
      <c r="B37" s="115" t="s">
        <v>236</v>
      </c>
      <c r="C37" s="115"/>
      <c r="D37" s="115"/>
      <c r="E37" s="116"/>
    </row>
    <row r="38" spans="1:5" s="25" customFormat="1" ht="31.2" x14ac:dyDescent="0.3">
      <c r="A38" s="87"/>
      <c r="B38" s="91" t="s">
        <v>237</v>
      </c>
      <c r="C38" s="41"/>
      <c r="D38" s="41"/>
      <c r="E38" s="89"/>
    </row>
    <row r="39" spans="1:5" s="25" customFormat="1" ht="31.2" x14ac:dyDescent="0.3">
      <c r="A39" s="87"/>
      <c r="B39" s="91" t="s">
        <v>214</v>
      </c>
      <c r="C39" s="41"/>
      <c r="D39" s="41"/>
      <c r="E39" s="89"/>
    </row>
    <row r="40" spans="1:5" s="25" customFormat="1" ht="31.2" x14ac:dyDescent="0.3">
      <c r="A40" s="87"/>
      <c r="B40" s="91" t="s">
        <v>245</v>
      </c>
      <c r="C40" s="41"/>
      <c r="D40" s="41"/>
      <c r="E40" s="89"/>
    </row>
    <row r="41" spans="1:5" s="26" customFormat="1" ht="31.2" x14ac:dyDescent="0.3">
      <c r="A41" s="87"/>
      <c r="B41" s="91" t="s">
        <v>215</v>
      </c>
      <c r="C41" s="41"/>
      <c r="D41" s="41"/>
      <c r="E41" s="89"/>
    </row>
    <row r="42" spans="1:5" s="27" customFormat="1" ht="21.6" customHeight="1" x14ac:dyDescent="0.3">
      <c r="A42" s="86" t="s">
        <v>6</v>
      </c>
      <c r="B42" s="115" t="s">
        <v>81</v>
      </c>
      <c r="C42" s="115"/>
      <c r="D42" s="115"/>
      <c r="E42" s="116"/>
    </row>
    <row r="43" spans="1:5" s="25" customFormat="1" ht="31.2" x14ac:dyDescent="0.3">
      <c r="A43" s="87"/>
      <c r="B43" s="91" t="s">
        <v>216</v>
      </c>
      <c r="C43" s="41"/>
      <c r="D43" s="41"/>
      <c r="E43" s="89"/>
    </row>
    <row r="44" spans="1:5" s="26" customFormat="1" ht="31.2" x14ac:dyDescent="0.3">
      <c r="A44" s="87"/>
      <c r="B44" s="91" t="s">
        <v>217</v>
      </c>
      <c r="C44" s="41"/>
      <c r="D44" s="41"/>
      <c r="E44" s="89"/>
    </row>
    <row r="45" spans="1:5" s="27" customFormat="1" ht="25.8" customHeight="1" x14ac:dyDescent="0.3">
      <c r="A45" s="86" t="s">
        <v>35</v>
      </c>
      <c r="B45" s="115" t="s">
        <v>82</v>
      </c>
      <c r="C45" s="115"/>
      <c r="D45" s="115"/>
      <c r="E45" s="116"/>
    </row>
    <row r="46" spans="1:5" s="26" customFormat="1" ht="31.2" x14ac:dyDescent="0.3">
      <c r="A46" s="87"/>
      <c r="B46" s="91" t="s">
        <v>218</v>
      </c>
      <c r="C46" s="41"/>
      <c r="D46" s="41"/>
      <c r="E46" s="89"/>
    </row>
    <row r="47" spans="1:5" s="26" customFormat="1" x14ac:dyDescent="0.3">
      <c r="A47" s="87"/>
      <c r="B47" s="91" t="s">
        <v>83</v>
      </c>
      <c r="C47" s="41"/>
      <c r="D47" s="41"/>
      <c r="E47" s="89"/>
    </row>
    <row r="48" spans="1:5" s="26" customFormat="1" x14ac:dyDescent="0.3">
      <c r="A48" s="87"/>
      <c r="B48" s="91" t="s">
        <v>185</v>
      </c>
      <c r="C48" s="41"/>
      <c r="D48" s="41"/>
      <c r="E48" s="89"/>
    </row>
    <row r="49" spans="1:5" s="26" customFormat="1" x14ac:dyDescent="0.3">
      <c r="A49" s="87"/>
      <c r="B49" s="91" t="s">
        <v>186</v>
      </c>
      <c r="C49" s="41"/>
      <c r="D49" s="41"/>
      <c r="E49" s="89"/>
    </row>
    <row r="50" spans="1:5" s="26" customFormat="1" x14ac:dyDescent="0.3">
      <c r="A50" s="87"/>
      <c r="B50" s="91" t="s">
        <v>221</v>
      </c>
      <c r="C50" s="41"/>
      <c r="D50" s="41"/>
      <c r="E50" s="89"/>
    </row>
    <row r="51" spans="1:5" s="26" customFormat="1" ht="31.2" x14ac:dyDescent="0.3">
      <c r="A51" s="87"/>
      <c r="B51" s="91" t="s">
        <v>219</v>
      </c>
      <c r="C51" s="41"/>
      <c r="D51" s="41"/>
      <c r="E51" s="89"/>
    </row>
    <row r="52" spans="1:5" s="25" customFormat="1" ht="31.2" x14ac:dyDescent="0.3">
      <c r="A52" s="87"/>
      <c r="B52" s="91" t="s">
        <v>238</v>
      </c>
      <c r="C52" s="41"/>
      <c r="D52" s="41"/>
      <c r="E52" s="89"/>
    </row>
    <row r="53" spans="1:5" s="26" customFormat="1" x14ac:dyDescent="0.3">
      <c r="A53" s="87"/>
      <c r="B53" s="91" t="s">
        <v>220</v>
      </c>
      <c r="C53" s="41"/>
      <c r="D53" s="41"/>
      <c r="E53" s="89"/>
    </row>
    <row r="54" spans="1:5" s="26" customFormat="1" ht="31.2" x14ac:dyDescent="0.3">
      <c r="A54" s="87"/>
      <c r="B54" s="91" t="s">
        <v>239</v>
      </c>
      <c r="C54" s="41"/>
      <c r="D54" s="41"/>
      <c r="E54" s="89"/>
    </row>
    <row r="55" spans="1:5" s="27" customFormat="1" ht="21.6" customHeight="1" x14ac:dyDescent="0.3">
      <c r="A55" s="86" t="s">
        <v>39</v>
      </c>
      <c r="B55" s="115" t="s">
        <v>84</v>
      </c>
      <c r="C55" s="115"/>
      <c r="D55" s="115"/>
      <c r="E55" s="116"/>
    </row>
    <row r="56" spans="1:5" s="26" customFormat="1" x14ac:dyDescent="0.3">
      <c r="A56" s="87"/>
      <c r="B56" s="91" t="s">
        <v>222</v>
      </c>
      <c r="C56" s="41"/>
      <c r="D56" s="41"/>
      <c r="E56" s="89"/>
    </row>
    <row r="57" spans="1:5" s="25" customFormat="1" ht="46.8" x14ac:dyDescent="0.3">
      <c r="A57" s="87"/>
      <c r="B57" s="91" t="s">
        <v>240</v>
      </c>
      <c r="C57" s="41"/>
      <c r="D57" s="41"/>
      <c r="E57" s="89"/>
    </row>
    <row r="58" spans="1:5" s="26" customFormat="1" x14ac:dyDescent="0.3">
      <c r="A58" s="87"/>
      <c r="B58" s="91" t="s">
        <v>187</v>
      </c>
      <c r="C58" s="41"/>
      <c r="D58" s="41"/>
      <c r="E58" s="89"/>
    </row>
    <row r="59" spans="1:5" s="26" customFormat="1" x14ac:dyDescent="0.3">
      <c r="A59" s="87"/>
      <c r="B59" s="91" t="s">
        <v>223</v>
      </c>
      <c r="C59" s="41"/>
      <c r="D59" s="41"/>
      <c r="E59" s="89"/>
    </row>
    <row r="60" spans="1:5" s="26" customFormat="1" ht="31.2" x14ac:dyDescent="0.3">
      <c r="A60" s="87"/>
      <c r="B60" s="91" t="s">
        <v>224</v>
      </c>
      <c r="C60" s="41"/>
      <c r="D60" s="41"/>
      <c r="E60" s="89"/>
    </row>
    <row r="61" spans="1:5" s="27" customFormat="1" ht="21.6" customHeight="1" x14ac:dyDescent="0.3">
      <c r="A61" s="86" t="s">
        <v>88</v>
      </c>
      <c r="B61" s="115" t="s">
        <v>85</v>
      </c>
      <c r="C61" s="115"/>
      <c r="D61" s="115"/>
      <c r="E61" s="116"/>
    </row>
    <row r="62" spans="1:5" s="25" customFormat="1" ht="31.2" x14ac:dyDescent="0.3">
      <c r="A62" s="87"/>
      <c r="B62" s="91" t="s">
        <v>241</v>
      </c>
      <c r="C62" s="41"/>
      <c r="D62" s="41"/>
      <c r="E62" s="89"/>
    </row>
    <row r="63" spans="1:5" s="25" customFormat="1" ht="46.8" x14ac:dyDescent="0.3">
      <c r="A63" s="87"/>
      <c r="B63" s="91" t="s">
        <v>225</v>
      </c>
      <c r="C63" s="41"/>
      <c r="D63" s="41"/>
      <c r="E63" s="89"/>
    </row>
    <row r="64" spans="1:5" s="25" customFormat="1" ht="31.2" x14ac:dyDescent="0.3">
      <c r="A64" s="87"/>
      <c r="B64" s="91" t="s">
        <v>242</v>
      </c>
      <c r="C64" s="41"/>
      <c r="D64" s="41"/>
      <c r="E64" s="89"/>
    </row>
    <row r="65" spans="1:5" s="25" customFormat="1" ht="46.8" x14ac:dyDescent="0.3">
      <c r="A65" s="87"/>
      <c r="B65" s="91" t="s">
        <v>243</v>
      </c>
      <c r="C65" s="41"/>
      <c r="D65" s="41"/>
      <c r="E65" s="89"/>
    </row>
    <row r="66" spans="1:5" s="27" customFormat="1" ht="21.6" customHeight="1" x14ac:dyDescent="0.3">
      <c r="A66" s="86" t="s">
        <v>89</v>
      </c>
      <c r="B66" s="115" t="s">
        <v>86</v>
      </c>
      <c r="C66" s="115"/>
      <c r="D66" s="115"/>
      <c r="E66" s="116"/>
    </row>
    <row r="67" spans="1:5" s="25" customFormat="1" ht="46.8" x14ac:dyDescent="0.3">
      <c r="A67" s="87"/>
      <c r="B67" s="91" t="s">
        <v>228</v>
      </c>
      <c r="C67" s="41"/>
      <c r="D67" s="41"/>
      <c r="E67" s="89"/>
    </row>
    <row r="68" spans="1:5" s="26" customFormat="1" x14ac:dyDescent="0.3">
      <c r="A68" s="87"/>
      <c r="B68" s="91" t="s">
        <v>226</v>
      </c>
      <c r="C68" s="41"/>
      <c r="D68" s="41"/>
      <c r="E68" s="89"/>
    </row>
    <row r="69" spans="1:5" s="26" customFormat="1" x14ac:dyDescent="0.3">
      <c r="A69" s="87"/>
      <c r="B69" s="91" t="s">
        <v>244</v>
      </c>
      <c r="C69" s="41"/>
      <c r="D69" s="41"/>
      <c r="E69" s="89"/>
    </row>
    <row r="70" spans="1:5" s="26" customFormat="1" x14ac:dyDescent="0.3">
      <c r="A70" s="87"/>
      <c r="B70" s="91" t="s">
        <v>227</v>
      </c>
      <c r="C70" s="41"/>
      <c r="D70" s="41"/>
      <c r="E70" s="89"/>
    </row>
    <row r="71" spans="1:5" s="26" customFormat="1" ht="16.5" customHeight="1" x14ac:dyDescent="0.3">
      <c r="A71" s="37"/>
      <c r="B71" s="38"/>
      <c r="C71" s="36"/>
      <c r="D71" s="36"/>
      <c r="E71" s="36"/>
    </row>
    <row r="72" spans="1:5" ht="16.5" customHeight="1" x14ac:dyDescent="0.3"/>
    <row r="73" spans="1:5" ht="16.5" customHeight="1" x14ac:dyDescent="0.3">
      <c r="B73" s="31" t="s">
        <v>337</v>
      </c>
      <c r="C73" s="102" t="e">
        <f>((COUNTIF(C12:C70,"C")*2) + (COUNTIF(C12:C70, "p")*2)) / (COUNTA(C12:C70)*3)</f>
        <v>#DIV/0!</v>
      </c>
      <c r="D73" s="102" t="e">
        <f>((COUNTIF(D12:D70,"C")*2) + (COUNTIF(D12:D70, "p")*2)) / (COUNTA(D12:D70)*3)</f>
        <v>#DIV/0!</v>
      </c>
      <c r="E73"/>
    </row>
    <row r="74" spans="1:5" ht="16.5" customHeight="1" x14ac:dyDescent="0.3">
      <c r="C74" s="34"/>
    </row>
    <row r="75" spans="1:5" ht="16.5" customHeight="1" x14ac:dyDescent="0.3"/>
    <row r="76" spans="1:5" ht="16.5" customHeight="1" x14ac:dyDescent="0.3"/>
    <row r="77" spans="1:5" ht="16.5" customHeight="1" x14ac:dyDescent="0.3"/>
    <row r="78" spans="1:5" ht="16.5" customHeight="1" x14ac:dyDescent="0.3"/>
    <row r="79" spans="1:5" ht="16.5" customHeight="1" x14ac:dyDescent="0.3"/>
    <row r="80" spans="1:5"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sheetData>
  <sheetProtection password="CD7C" sheet="1" objects="1" scenarios="1" selectLockedCells="1"/>
  <mergeCells count="14">
    <mergeCell ref="B23:E23"/>
    <mergeCell ref="B27:E27"/>
    <mergeCell ref="B61:E61"/>
    <mergeCell ref="B66:E66"/>
    <mergeCell ref="B33:E33"/>
    <mergeCell ref="B37:E37"/>
    <mergeCell ref="B42:E42"/>
    <mergeCell ref="B45:E45"/>
    <mergeCell ref="B55:E55"/>
    <mergeCell ref="A1:E1"/>
    <mergeCell ref="B4:B8"/>
    <mergeCell ref="B11:E11"/>
    <mergeCell ref="B15:E15"/>
    <mergeCell ref="B19:E19"/>
  </mergeCells>
  <conditionalFormatting sqref="C12:C14 C16:C18 C20:C22 C24:C26 C28:C32 C34:C36 C38:C41 C43:C44 C46:C54 C56:C60 C62:C64 C67:C71 E12:E14 E16:E18 E20:E22 E24:E26 E28:E32 E34:E36 E38:E41 E43:E44 E46:E54 E56:E60 E62:E64 E67:E71">
    <cfRule type="cellIs" dxfId="108" priority="38" operator="equal">
      <formula>"n"</formula>
    </cfRule>
    <cfRule type="cellIs" dxfId="107" priority="39" operator="equal">
      <formula>"p"</formula>
    </cfRule>
    <cfRule type="cellIs" dxfId="106" priority="40" operator="equal">
      <formula>"c"</formula>
    </cfRule>
  </conditionalFormatting>
  <conditionalFormatting sqref="C10">
    <cfRule type="expression" dxfId="105" priority="32">
      <formula>$C$73=100%</formula>
    </cfRule>
    <cfRule type="expression" dxfId="104" priority="33">
      <formula>$C$73&lt;80%</formula>
    </cfRule>
    <cfRule type="expression" dxfId="103" priority="34">
      <formula>$C$73&gt;79%</formula>
    </cfRule>
  </conditionalFormatting>
  <conditionalFormatting sqref="D12:D14 D16:D18 D20:D22 D24:D26 D28:D32 D34:D36 D38:D41 D43:D44 D46:D54 D56:D60 D62:D64 D67:D71">
    <cfRule type="cellIs" dxfId="102" priority="14" operator="equal">
      <formula>"n"</formula>
    </cfRule>
    <cfRule type="cellIs" dxfId="101" priority="15" operator="equal">
      <formula>"p"</formula>
    </cfRule>
    <cfRule type="cellIs" dxfId="100" priority="16" operator="equal">
      <formula>"c"</formula>
    </cfRule>
  </conditionalFormatting>
  <conditionalFormatting sqref="C73:D73">
    <cfRule type="containsErrors" dxfId="99" priority="41">
      <formula>ISERROR(C73)</formula>
    </cfRule>
    <cfRule type="cellIs" dxfId="98" priority="11" operator="lessThan">
      <formula>0.8</formula>
    </cfRule>
    <cfRule type="cellIs" dxfId="97" priority="12" operator="greaterThanOrEqual">
      <formula>0.8</formula>
    </cfRule>
    <cfRule type="cellIs" dxfId="96" priority="13" operator="equal">
      <formula>1</formula>
    </cfRule>
  </conditionalFormatting>
  <conditionalFormatting sqref="D10">
    <cfRule type="expression" dxfId="95" priority="8">
      <formula>$C$73=100%</formula>
    </cfRule>
    <cfRule type="expression" dxfId="94" priority="9">
      <formula>$C$73&lt;80%</formula>
    </cfRule>
    <cfRule type="expression" dxfId="93" priority="10">
      <formula>$C$73&gt;79%</formula>
    </cfRule>
  </conditionalFormatting>
  <conditionalFormatting sqref="D65">
    <cfRule type="cellIs" dxfId="92" priority="1" operator="equal">
      <formula>"n"</formula>
    </cfRule>
    <cfRule type="cellIs" dxfId="91" priority="2" operator="equal">
      <formula>"p"</formula>
    </cfRule>
    <cfRule type="cellIs" dxfId="90" priority="3" operator="equal">
      <formula>"c"</formula>
    </cfRule>
  </conditionalFormatting>
  <conditionalFormatting sqref="C65 E65">
    <cfRule type="cellIs" dxfId="89" priority="4" operator="equal">
      <formula>"n"</formula>
    </cfRule>
    <cfRule type="cellIs" dxfId="88" priority="5" operator="equal">
      <formula>"p"</formula>
    </cfRule>
    <cfRule type="cellIs" dxfId="87" priority="6" operator="equal">
      <formula>"c"</formula>
    </cfRule>
  </conditionalFormatting>
  <pageMargins left="0.5" right="0.5" top="1" bottom="0.75" header="0.3" footer="0.3"/>
  <pageSetup firstPageNumber="8" orientation="landscape" r:id="rId1"/>
  <headerFooter>
    <oddHeader>&amp;C&amp;G</oddHeader>
    <oddFooter>&amp;C&amp;8Page &amp;P
IV - Incentives, Sanctions, and Therapeutic Adjustments</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view="pageLayout" topLeftCell="A14" zoomScaleNormal="100" workbookViewId="0">
      <selection activeCell="D22" sqref="D22"/>
    </sheetView>
  </sheetViews>
  <sheetFormatPr defaultColWidth="8.88671875" defaultRowHeight="14.4" x14ac:dyDescent="0.3"/>
  <cols>
    <col min="1" max="1" width="2.5546875" style="13" customWidth="1"/>
    <col min="2" max="2" width="63.77734375" style="23" customWidth="1"/>
    <col min="3" max="4" width="6.33203125" style="23" customWidth="1"/>
    <col min="5" max="5" width="47.21875" style="23" customWidth="1"/>
    <col min="6" max="16384" width="8.88671875" style="23"/>
  </cols>
  <sheetData>
    <row r="1" spans="1:9" s="2" customFormat="1" ht="23.7" customHeight="1" x14ac:dyDescent="0.3">
      <c r="A1" s="112" t="s">
        <v>2</v>
      </c>
      <c r="B1" s="112"/>
      <c r="C1" s="112"/>
      <c r="D1" s="112"/>
      <c r="E1" s="112"/>
      <c r="F1" s="1"/>
      <c r="G1" s="1"/>
      <c r="H1" s="1"/>
      <c r="I1" s="1"/>
    </row>
    <row r="2" spans="1:9" ht="23.7" customHeight="1" x14ac:dyDescent="0.3">
      <c r="A2" s="3"/>
      <c r="B2" s="4"/>
      <c r="C2" s="4"/>
      <c r="D2" s="4"/>
      <c r="E2" s="4"/>
      <c r="F2" s="1"/>
      <c r="G2" s="1"/>
      <c r="H2" s="1"/>
      <c r="I2" s="1"/>
    </row>
    <row r="3" spans="1:9" ht="16.5" customHeight="1" x14ac:dyDescent="0.3">
      <c r="A3" s="3"/>
      <c r="B3" s="6" t="s">
        <v>0</v>
      </c>
      <c r="C3" s="4"/>
      <c r="D3" s="4"/>
      <c r="E3" s="4"/>
      <c r="F3" s="1"/>
      <c r="G3" s="1"/>
      <c r="H3" s="1"/>
      <c r="I3" s="1"/>
    </row>
    <row r="4" spans="1:9" ht="16.5" customHeight="1" x14ac:dyDescent="0.3">
      <c r="A4" s="3"/>
      <c r="B4" s="117" t="s">
        <v>385</v>
      </c>
      <c r="C4" s="4"/>
      <c r="D4" s="7"/>
      <c r="E4" s="8"/>
      <c r="G4" s="1"/>
      <c r="H4" s="1"/>
      <c r="I4" s="1"/>
    </row>
    <row r="5" spans="1:9" ht="16.5" customHeight="1" x14ac:dyDescent="0.3">
      <c r="A5" s="3"/>
      <c r="B5" s="117"/>
      <c r="C5" s="4"/>
      <c r="D5" s="81" t="s">
        <v>381</v>
      </c>
      <c r="E5" s="80" t="s">
        <v>56</v>
      </c>
      <c r="G5" s="1"/>
      <c r="H5" s="1"/>
      <c r="I5" s="1"/>
    </row>
    <row r="6" spans="1:9" ht="16.5" customHeight="1" x14ac:dyDescent="0.3">
      <c r="A6" s="3"/>
      <c r="B6" s="117"/>
      <c r="C6" s="4"/>
      <c r="D6" s="82" t="s">
        <v>380</v>
      </c>
      <c r="E6" s="80" t="s">
        <v>57</v>
      </c>
      <c r="G6" s="1"/>
      <c r="H6" s="1"/>
      <c r="I6" s="1"/>
    </row>
    <row r="7" spans="1:9" ht="16.5" customHeight="1" x14ac:dyDescent="0.3">
      <c r="A7" s="3"/>
      <c r="B7" s="117"/>
      <c r="C7" s="4"/>
      <c r="D7" s="83" t="s">
        <v>5</v>
      </c>
      <c r="E7" s="80" t="s">
        <v>1</v>
      </c>
      <c r="F7" s="9"/>
      <c r="G7" s="1"/>
      <c r="H7" s="1"/>
      <c r="I7" s="1"/>
    </row>
    <row r="8" spans="1:9" ht="16.5" customHeight="1" x14ac:dyDescent="0.3">
      <c r="A8" s="3"/>
      <c r="B8" s="118"/>
      <c r="C8" s="10"/>
      <c r="D8" s="11"/>
      <c r="E8" s="24"/>
      <c r="F8" s="9"/>
      <c r="G8" s="1"/>
      <c r="H8" s="1"/>
      <c r="I8" s="1"/>
    </row>
    <row r="9" spans="1:9" ht="23.7" customHeight="1" x14ac:dyDescent="0.3">
      <c r="A9" s="3"/>
      <c r="B9" s="10"/>
      <c r="C9" s="10"/>
      <c r="D9" s="11"/>
      <c r="E9" s="24"/>
      <c r="F9" s="9"/>
      <c r="G9" s="1"/>
      <c r="H9" s="1"/>
      <c r="I9" s="1"/>
    </row>
    <row r="10" spans="1:9" s="28" customFormat="1" ht="30.9" customHeight="1" x14ac:dyDescent="0.35">
      <c r="A10" s="22"/>
      <c r="B10" s="22"/>
      <c r="C10" s="98"/>
      <c r="D10" s="98"/>
      <c r="E10" s="71" t="s">
        <v>378</v>
      </c>
      <c r="F10" s="22"/>
      <c r="G10" s="22"/>
      <c r="H10" s="22"/>
      <c r="I10" s="22"/>
    </row>
    <row r="11" spans="1:9" s="27" customFormat="1" ht="21.6" customHeight="1" x14ac:dyDescent="0.3">
      <c r="A11" s="86" t="s">
        <v>5</v>
      </c>
      <c r="B11" s="115" t="s">
        <v>47</v>
      </c>
      <c r="C11" s="115"/>
      <c r="D11" s="115"/>
      <c r="E11" s="116"/>
    </row>
    <row r="12" spans="1:9" s="25" customFormat="1" ht="31.2" x14ac:dyDescent="0.3">
      <c r="A12" s="92"/>
      <c r="B12" s="93" t="s">
        <v>44</v>
      </c>
      <c r="C12" s="41"/>
      <c r="D12" s="41"/>
      <c r="E12" s="89"/>
    </row>
    <row r="13" spans="1:9" s="25" customFormat="1" ht="15.6" x14ac:dyDescent="0.3">
      <c r="A13" s="92"/>
      <c r="B13" s="93" t="s">
        <v>246</v>
      </c>
      <c r="C13" s="41"/>
      <c r="D13" s="41"/>
      <c r="E13" s="89"/>
    </row>
    <row r="14" spans="1:9" s="25" customFormat="1" ht="15.6" x14ac:dyDescent="0.3">
      <c r="A14" s="92"/>
      <c r="B14" s="93" t="s">
        <v>247</v>
      </c>
      <c r="C14" s="41"/>
      <c r="D14" s="41"/>
      <c r="E14" s="89"/>
    </row>
    <row r="15" spans="1:9" s="25" customFormat="1" ht="31.2" x14ac:dyDescent="0.3">
      <c r="A15" s="92"/>
      <c r="B15" s="93" t="s">
        <v>248</v>
      </c>
      <c r="C15" s="41"/>
      <c r="D15" s="41"/>
      <c r="E15" s="89"/>
    </row>
    <row r="16" spans="1:9" s="25" customFormat="1" ht="31.2" x14ac:dyDescent="0.3">
      <c r="A16" s="92"/>
      <c r="B16" s="93" t="s">
        <v>249</v>
      </c>
      <c r="C16" s="41"/>
      <c r="D16" s="41"/>
      <c r="E16" s="89"/>
    </row>
    <row r="17" spans="1:5" s="27" customFormat="1" ht="21.6" customHeight="1" x14ac:dyDescent="0.3">
      <c r="A17" s="86" t="s">
        <v>6</v>
      </c>
      <c r="B17" s="115" t="s">
        <v>4</v>
      </c>
      <c r="C17" s="115"/>
      <c r="D17" s="115"/>
      <c r="E17" s="116"/>
    </row>
    <row r="18" spans="1:5" s="25" customFormat="1" ht="15.6" x14ac:dyDescent="0.3">
      <c r="A18" s="92"/>
      <c r="B18" s="93" t="s">
        <v>7</v>
      </c>
      <c r="C18" s="41"/>
      <c r="D18" s="41"/>
      <c r="E18" s="89"/>
    </row>
    <row r="19" spans="1:5" s="25" customFormat="1" ht="15.6" x14ac:dyDescent="0.3">
      <c r="A19" s="92"/>
      <c r="B19" s="93" t="s">
        <v>8</v>
      </c>
      <c r="C19" s="41"/>
      <c r="D19" s="41"/>
      <c r="E19" s="89"/>
    </row>
    <row r="20" spans="1:5" s="25" customFormat="1" ht="15.6" x14ac:dyDescent="0.3">
      <c r="A20" s="92"/>
      <c r="B20" s="93" t="s">
        <v>370</v>
      </c>
      <c r="C20" s="41"/>
      <c r="D20" s="41"/>
      <c r="E20" s="89"/>
    </row>
    <row r="21" spans="1:5" s="25" customFormat="1" ht="15.6" x14ac:dyDescent="0.3">
      <c r="A21" s="92"/>
      <c r="B21" s="93" t="s">
        <v>371</v>
      </c>
      <c r="C21" s="41"/>
      <c r="D21" s="41"/>
      <c r="E21" s="89"/>
    </row>
    <row r="22" spans="1:5" s="25" customFormat="1" ht="31.2" x14ac:dyDescent="0.3">
      <c r="A22" s="92"/>
      <c r="B22" s="93" t="s">
        <v>372</v>
      </c>
      <c r="C22" s="41"/>
      <c r="D22" s="41"/>
      <c r="E22" s="89"/>
    </row>
    <row r="23" spans="1:5" s="25" customFormat="1" ht="15.6" x14ac:dyDescent="0.3">
      <c r="A23" s="92"/>
      <c r="B23" s="93" t="s">
        <v>250</v>
      </c>
      <c r="C23" s="41"/>
      <c r="D23" s="41"/>
      <c r="E23" s="89"/>
    </row>
    <row r="24" spans="1:5" s="25" customFormat="1" ht="31.2" x14ac:dyDescent="0.3">
      <c r="A24" s="92"/>
      <c r="B24" s="93" t="s">
        <v>41</v>
      </c>
      <c r="C24" s="41"/>
      <c r="D24" s="41"/>
      <c r="E24" s="89"/>
    </row>
    <row r="25" spans="1:5" s="27" customFormat="1" ht="21.6" customHeight="1" x14ac:dyDescent="0.3">
      <c r="A25" s="86" t="s">
        <v>9</v>
      </c>
      <c r="B25" s="115" t="s">
        <v>3</v>
      </c>
      <c r="C25" s="115"/>
      <c r="D25" s="115"/>
      <c r="E25" s="116"/>
    </row>
    <row r="26" spans="1:5" s="25" customFormat="1" ht="31.2" x14ac:dyDescent="0.3">
      <c r="A26" s="92"/>
      <c r="B26" s="93" t="s">
        <v>251</v>
      </c>
      <c r="C26" s="41"/>
      <c r="D26" s="41"/>
      <c r="E26" s="89"/>
    </row>
    <row r="27" spans="1:5" s="25" customFormat="1" ht="31.2" x14ac:dyDescent="0.3">
      <c r="A27" s="92"/>
      <c r="B27" s="93" t="s">
        <v>252</v>
      </c>
      <c r="C27" s="41"/>
      <c r="D27" s="41"/>
      <c r="E27" s="89"/>
    </row>
    <row r="28" spans="1:5" s="26" customFormat="1" ht="31.2" x14ac:dyDescent="0.3">
      <c r="A28" s="92"/>
      <c r="B28" s="93" t="s">
        <v>253</v>
      </c>
      <c r="C28" s="41"/>
      <c r="D28" s="41"/>
      <c r="E28" s="89"/>
    </row>
    <row r="29" spans="1:5" s="27" customFormat="1" ht="21.6" customHeight="1" x14ac:dyDescent="0.3">
      <c r="A29" s="86" t="s">
        <v>10</v>
      </c>
      <c r="B29" s="115" t="s">
        <v>11</v>
      </c>
      <c r="C29" s="115"/>
      <c r="D29" s="115"/>
      <c r="E29" s="116"/>
    </row>
    <row r="30" spans="1:5" s="25" customFormat="1" ht="31.2" x14ac:dyDescent="0.3">
      <c r="A30" s="92"/>
      <c r="B30" s="93" t="s">
        <v>254</v>
      </c>
      <c r="C30" s="41"/>
      <c r="D30" s="41"/>
      <c r="E30" s="89"/>
    </row>
    <row r="31" spans="1:5" s="25" customFormat="1" ht="31.2" x14ac:dyDescent="0.3">
      <c r="A31" s="92"/>
      <c r="B31" s="93" t="s">
        <v>12</v>
      </c>
      <c r="C31" s="41"/>
      <c r="D31" s="41"/>
      <c r="E31" s="89"/>
    </row>
    <row r="32" spans="1:5" s="25" customFormat="1" ht="15.6" x14ac:dyDescent="0.3">
      <c r="A32" s="92"/>
      <c r="B32" s="93" t="s">
        <v>13</v>
      </c>
      <c r="C32" s="41"/>
      <c r="D32" s="41"/>
      <c r="E32" s="89"/>
    </row>
    <row r="33" spans="1:5" s="25" customFormat="1" ht="15.6" x14ac:dyDescent="0.3">
      <c r="A33" s="92"/>
      <c r="B33" s="93" t="s">
        <v>373</v>
      </c>
      <c r="C33" s="41"/>
      <c r="D33" s="41"/>
      <c r="E33" s="89"/>
    </row>
    <row r="34" spans="1:5" s="25" customFormat="1" ht="15.6" x14ac:dyDescent="0.3">
      <c r="A34" s="92"/>
      <c r="B34" s="93" t="s">
        <v>374</v>
      </c>
      <c r="C34" s="41"/>
      <c r="D34" s="41"/>
      <c r="E34" s="89"/>
    </row>
    <row r="35" spans="1:5" s="25" customFormat="1" ht="31.2" x14ac:dyDescent="0.3">
      <c r="A35" s="92"/>
      <c r="B35" s="93" t="s">
        <v>42</v>
      </c>
      <c r="C35" s="41"/>
      <c r="D35" s="41"/>
      <c r="E35" s="89"/>
    </row>
    <row r="36" spans="1:5" s="25" customFormat="1" ht="31.2" x14ac:dyDescent="0.3">
      <c r="A36" s="92"/>
      <c r="B36" s="93" t="s">
        <v>14</v>
      </c>
      <c r="C36" s="41"/>
      <c r="D36" s="41"/>
      <c r="E36" s="89"/>
    </row>
    <row r="37" spans="1:5" s="27" customFormat="1" ht="21.6" customHeight="1" x14ac:dyDescent="0.3">
      <c r="A37" s="86" t="s">
        <v>35</v>
      </c>
      <c r="B37" s="115" t="s">
        <v>36</v>
      </c>
      <c r="C37" s="115"/>
      <c r="D37" s="115"/>
      <c r="E37" s="116"/>
    </row>
    <row r="38" spans="1:5" s="25" customFormat="1" ht="15.6" x14ac:dyDescent="0.3">
      <c r="A38" s="92"/>
      <c r="B38" s="93" t="s">
        <v>37</v>
      </c>
      <c r="C38" s="41"/>
      <c r="D38" s="41"/>
      <c r="E38" s="89"/>
    </row>
    <row r="39" spans="1:5" s="25" customFormat="1" ht="31.2" x14ac:dyDescent="0.3">
      <c r="A39" s="92"/>
      <c r="B39" s="103" t="s">
        <v>391</v>
      </c>
      <c r="C39" s="41"/>
      <c r="D39" s="41"/>
      <c r="E39" s="89"/>
    </row>
    <row r="40" spans="1:5" s="25" customFormat="1" ht="31.2" x14ac:dyDescent="0.3">
      <c r="A40" s="92"/>
      <c r="B40" s="93" t="s">
        <v>38</v>
      </c>
      <c r="C40" s="41"/>
      <c r="D40" s="41"/>
      <c r="E40" s="89"/>
    </row>
    <row r="41" spans="1:5" s="25" customFormat="1" ht="31.2" x14ac:dyDescent="0.3">
      <c r="A41" s="92"/>
      <c r="B41" s="104" t="s">
        <v>392</v>
      </c>
      <c r="C41" s="41"/>
      <c r="D41" s="41"/>
      <c r="E41" s="89"/>
    </row>
    <row r="42" spans="1:5" s="27" customFormat="1" ht="21.6" customHeight="1" x14ac:dyDescent="0.3">
      <c r="A42" s="86" t="s">
        <v>15</v>
      </c>
      <c r="B42" s="115" t="s">
        <v>16</v>
      </c>
      <c r="C42" s="115"/>
      <c r="D42" s="115"/>
      <c r="E42" s="116"/>
    </row>
    <row r="43" spans="1:5" s="25" customFormat="1" ht="15.6" x14ac:dyDescent="0.3">
      <c r="A43" s="92"/>
      <c r="B43" s="93" t="s">
        <v>20</v>
      </c>
      <c r="C43" s="41"/>
      <c r="D43" s="41"/>
      <c r="E43" s="89"/>
    </row>
    <row r="44" spans="1:5" s="25" customFormat="1" ht="31.2" x14ac:dyDescent="0.3">
      <c r="A44" s="92"/>
      <c r="B44" s="93" t="s">
        <v>46</v>
      </c>
      <c r="C44" s="41"/>
      <c r="D44" s="41"/>
      <c r="E44" s="89"/>
    </row>
    <row r="45" spans="1:5" s="25" customFormat="1" ht="15.6" x14ac:dyDescent="0.3">
      <c r="A45" s="92"/>
      <c r="B45" s="93" t="s">
        <v>19</v>
      </c>
      <c r="C45" s="41"/>
      <c r="D45" s="41"/>
      <c r="E45" s="89"/>
    </row>
    <row r="46" spans="1:5" s="25" customFormat="1" ht="31.2" x14ac:dyDescent="0.3">
      <c r="A46" s="92"/>
      <c r="B46" s="93" t="s">
        <v>45</v>
      </c>
      <c r="C46" s="41"/>
      <c r="D46" s="41"/>
      <c r="E46" s="89"/>
    </row>
    <row r="47" spans="1:5" s="25" customFormat="1" ht="15.6" x14ac:dyDescent="0.3">
      <c r="A47" s="92"/>
      <c r="B47" s="93" t="s">
        <v>17</v>
      </c>
      <c r="C47" s="41"/>
      <c r="D47" s="41"/>
      <c r="E47" s="89"/>
    </row>
    <row r="48" spans="1:5" s="25" customFormat="1" ht="15.6" x14ac:dyDescent="0.3">
      <c r="A48" s="92"/>
      <c r="B48" s="93" t="s">
        <v>18</v>
      </c>
      <c r="C48" s="41"/>
      <c r="D48" s="41"/>
      <c r="E48" s="89"/>
    </row>
    <row r="49" spans="1:5" s="25" customFormat="1" ht="31.2" x14ac:dyDescent="0.3">
      <c r="A49" s="92"/>
      <c r="B49" s="93" t="s">
        <v>255</v>
      </c>
      <c r="C49" s="41"/>
      <c r="D49" s="41"/>
      <c r="E49" s="89"/>
    </row>
    <row r="50" spans="1:5" s="25" customFormat="1" ht="31.2" x14ac:dyDescent="0.3">
      <c r="A50" s="92"/>
      <c r="B50" s="93" t="s">
        <v>21</v>
      </c>
      <c r="C50" s="41"/>
      <c r="D50" s="41"/>
      <c r="E50" s="89"/>
    </row>
    <row r="51" spans="1:5" s="25" customFormat="1" ht="15.6" x14ac:dyDescent="0.3">
      <c r="A51" s="92"/>
      <c r="B51" s="93" t="s">
        <v>22</v>
      </c>
      <c r="C51" s="41"/>
      <c r="D51" s="41"/>
      <c r="E51" s="89"/>
    </row>
    <row r="52" spans="1:5" s="27" customFormat="1" ht="21.6" customHeight="1" x14ac:dyDescent="0.3">
      <c r="A52" s="86" t="s">
        <v>23</v>
      </c>
      <c r="B52" s="115" t="s">
        <v>24</v>
      </c>
      <c r="C52" s="115"/>
      <c r="D52" s="115"/>
      <c r="E52" s="116"/>
    </row>
    <row r="53" spans="1:5" s="25" customFormat="1" ht="31.2" x14ac:dyDescent="0.3">
      <c r="A53" s="92"/>
      <c r="B53" s="93" t="s">
        <v>43</v>
      </c>
      <c r="C53" s="41"/>
      <c r="D53" s="41"/>
      <c r="E53" s="89"/>
    </row>
    <row r="54" spans="1:5" s="25" customFormat="1" ht="15.6" x14ac:dyDescent="0.3">
      <c r="A54" s="92"/>
      <c r="B54" s="93" t="s">
        <v>375</v>
      </c>
      <c r="C54" s="41"/>
      <c r="D54" s="41"/>
      <c r="E54" s="89"/>
    </row>
    <row r="55" spans="1:5" s="25" customFormat="1" ht="31.2" x14ac:dyDescent="0.3">
      <c r="A55" s="92"/>
      <c r="B55" s="93" t="s">
        <v>25</v>
      </c>
      <c r="C55" s="41"/>
      <c r="D55" s="41"/>
      <c r="E55" s="89"/>
    </row>
    <row r="56" spans="1:5" s="25" customFormat="1" ht="31.2" x14ac:dyDescent="0.3">
      <c r="A56" s="92"/>
      <c r="B56" s="93" t="s">
        <v>26</v>
      </c>
      <c r="C56" s="41"/>
      <c r="D56" s="41"/>
      <c r="E56" s="89"/>
    </row>
    <row r="57" spans="1:5" s="27" customFormat="1" ht="21.6" customHeight="1" x14ac:dyDescent="0.3">
      <c r="A57" s="86" t="s">
        <v>27</v>
      </c>
      <c r="B57" s="115" t="s">
        <v>28</v>
      </c>
      <c r="C57" s="115"/>
      <c r="D57" s="115"/>
      <c r="E57" s="116"/>
    </row>
    <row r="58" spans="1:5" s="25" customFormat="1" ht="31.2" x14ac:dyDescent="0.3">
      <c r="A58" s="92"/>
      <c r="B58" s="93" t="s">
        <v>29</v>
      </c>
      <c r="C58" s="41"/>
      <c r="D58" s="41"/>
      <c r="E58" s="89"/>
    </row>
    <row r="59" spans="1:5" s="25" customFormat="1" ht="31.2" x14ac:dyDescent="0.3">
      <c r="A59" s="92"/>
      <c r="B59" s="93" t="s">
        <v>30</v>
      </c>
      <c r="C59" s="41"/>
      <c r="D59" s="41"/>
      <c r="E59" s="89"/>
    </row>
    <row r="60" spans="1:5" s="25" customFormat="1" ht="15.6" x14ac:dyDescent="0.3">
      <c r="A60" s="92"/>
      <c r="B60" s="93" t="s">
        <v>31</v>
      </c>
      <c r="C60" s="41"/>
      <c r="D60" s="41"/>
      <c r="E60" s="89"/>
    </row>
    <row r="61" spans="1:5" s="27" customFormat="1" ht="21.6" customHeight="1" x14ac:dyDescent="0.3">
      <c r="A61" s="86" t="s">
        <v>32</v>
      </c>
      <c r="B61" s="115" t="s">
        <v>33</v>
      </c>
      <c r="C61" s="115"/>
      <c r="D61" s="115"/>
      <c r="E61" s="116"/>
    </row>
    <row r="62" spans="1:5" s="25" customFormat="1" ht="15.6" x14ac:dyDescent="0.3">
      <c r="A62" s="92"/>
      <c r="B62" s="93" t="s">
        <v>34</v>
      </c>
      <c r="C62" s="41"/>
      <c r="D62" s="41"/>
      <c r="E62" s="89"/>
    </row>
    <row r="63" spans="1:5" s="25" customFormat="1" ht="31.2" x14ac:dyDescent="0.3">
      <c r="A63" s="92"/>
      <c r="B63" s="93" t="s">
        <v>256</v>
      </c>
      <c r="C63" s="41"/>
      <c r="D63" s="41"/>
      <c r="E63" s="89"/>
    </row>
    <row r="64" spans="1:5" s="25" customFormat="1" ht="31.2" x14ac:dyDescent="0.3">
      <c r="A64" s="92"/>
      <c r="B64" s="93" t="s">
        <v>257</v>
      </c>
      <c r="C64" s="41"/>
      <c r="D64" s="41"/>
      <c r="E64" s="89"/>
    </row>
    <row r="65" spans="1:5" s="27" customFormat="1" ht="21.6" customHeight="1" x14ac:dyDescent="0.3">
      <c r="A65" s="86" t="s">
        <v>39</v>
      </c>
      <c r="B65" s="115" t="s">
        <v>40</v>
      </c>
      <c r="C65" s="115"/>
      <c r="D65" s="115"/>
      <c r="E65" s="116"/>
    </row>
    <row r="66" spans="1:5" s="25" customFormat="1" ht="31.2" x14ac:dyDescent="0.3">
      <c r="A66" s="92"/>
      <c r="B66" s="93" t="s">
        <v>259</v>
      </c>
      <c r="C66" s="41"/>
      <c r="D66" s="41"/>
      <c r="E66" s="89"/>
    </row>
    <row r="67" spans="1:5" s="25" customFormat="1" ht="78" x14ac:dyDescent="0.3">
      <c r="A67" s="92"/>
      <c r="B67" s="93" t="s">
        <v>258</v>
      </c>
      <c r="C67" s="41"/>
      <c r="D67" s="41"/>
      <c r="E67" s="89"/>
    </row>
    <row r="68" spans="1:5" ht="16.5" customHeight="1" x14ac:dyDescent="0.3"/>
    <row r="69" spans="1:5" ht="16.5" customHeight="1" x14ac:dyDescent="0.3"/>
    <row r="70" spans="1:5" ht="16.5" customHeight="1" x14ac:dyDescent="0.3">
      <c r="B70" s="31" t="s">
        <v>337</v>
      </c>
      <c r="C70" s="102" t="e">
        <f>((COUNTIF(C12:C67,"C")*3) + (COUNTIF(C12:C67, "P")*2)) / (COUNTA(C12:C67)*3)</f>
        <v>#DIV/0!</v>
      </c>
      <c r="D70" s="102" t="e">
        <f>((COUNTIF(D12:D67,"C")*3) + (COUNTIF(D12:D67, "P")*2)) / (COUNTA(D12:D67)*3)</f>
        <v>#DIV/0!</v>
      </c>
      <c r="E70"/>
    </row>
    <row r="71" spans="1:5" ht="16.5" customHeight="1" x14ac:dyDescent="0.3"/>
    <row r="72" spans="1:5" ht="16.5" customHeight="1" x14ac:dyDescent="0.3"/>
    <row r="73" spans="1:5" ht="16.5" customHeight="1" x14ac:dyDescent="0.3"/>
    <row r="74" spans="1:5" ht="16.5" customHeight="1" x14ac:dyDescent="0.3"/>
    <row r="75" spans="1:5" ht="16.5" customHeight="1" x14ac:dyDescent="0.3"/>
    <row r="76" spans="1:5" ht="16.5" customHeight="1" x14ac:dyDescent="0.3"/>
    <row r="77" spans="1:5" ht="16.5" customHeight="1" x14ac:dyDescent="0.3"/>
    <row r="78" spans="1:5" ht="16.5" customHeight="1" x14ac:dyDescent="0.3"/>
    <row r="79" spans="1:5" ht="16.5" customHeight="1" x14ac:dyDescent="0.3"/>
    <row r="80" spans="1:5"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sheetData>
  <sheetProtection password="CD7C" sheet="1" objects="1" scenarios="1" selectLockedCells="1"/>
  <mergeCells count="12">
    <mergeCell ref="B61:E61"/>
    <mergeCell ref="B65:E65"/>
    <mergeCell ref="B29:E29"/>
    <mergeCell ref="B37:E37"/>
    <mergeCell ref="B42:E42"/>
    <mergeCell ref="B52:E52"/>
    <mergeCell ref="B57:E57"/>
    <mergeCell ref="A1:E1"/>
    <mergeCell ref="B4:B8"/>
    <mergeCell ref="B11:E11"/>
    <mergeCell ref="B17:E17"/>
    <mergeCell ref="B25:E25"/>
  </mergeCells>
  <conditionalFormatting sqref="C12:E16 C18:E19 C26:E28 C30:E30 C38:E41 C43:E51 C53:E56 C58:E60 C62:E64 C66:E67 C21:E24 C32:E36">
    <cfRule type="cellIs" dxfId="86" priority="35" operator="equal">
      <formula>"n"</formula>
    </cfRule>
    <cfRule type="cellIs" dxfId="85" priority="36" operator="equal">
      <formula>"p"</formula>
    </cfRule>
    <cfRule type="cellIs" dxfId="84" priority="37" operator="equal">
      <formula>"c"</formula>
    </cfRule>
  </conditionalFormatting>
  <conditionalFormatting sqref="C10">
    <cfRule type="expression" dxfId="83" priority="29">
      <formula>$C$70=100%</formula>
    </cfRule>
    <cfRule type="expression" dxfId="82" priority="30">
      <formula>$C$70&lt;80%</formula>
    </cfRule>
    <cfRule type="expression" dxfId="81" priority="31">
      <formula>$C$70&gt;79%</formula>
    </cfRule>
  </conditionalFormatting>
  <conditionalFormatting sqref="D10">
    <cfRule type="expression" dxfId="80" priority="26">
      <formula>$D$70=100%</formula>
    </cfRule>
    <cfRule type="expression" dxfId="79" priority="27">
      <formula>$D$70&gt;79%</formula>
    </cfRule>
    <cfRule type="expression" dxfId="78" priority="28">
      <formula>$D$70&lt;80%</formula>
    </cfRule>
  </conditionalFormatting>
  <conditionalFormatting sqref="C70:D70">
    <cfRule type="containsErrors" dxfId="77" priority="38">
      <formula>ISERROR(C70)</formula>
    </cfRule>
    <cfRule type="cellIs" dxfId="76" priority="14" operator="lessThan">
      <formula>0.8</formula>
    </cfRule>
    <cfRule type="cellIs" dxfId="75" priority="15" operator="greaterThanOrEqual">
      <formula>0.8</formula>
    </cfRule>
    <cfRule type="cellIs" dxfId="74" priority="16" operator="equal">
      <formula>1</formula>
    </cfRule>
  </conditionalFormatting>
  <conditionalFormatting sqref="C31:E31">
    <cfRule type="cellIs" dxfId="73" priority="4" operator="equal">
      <formula>"n"</formula>
    </cfRule>
    <cfRule type="cellIs" dxfId="72" priority="5" operator="equal">
      <formula>"p"</formula>
    </cfRule>
    <cfRule type="cellIs" dxfId="71" priority="6" operator="equal">
      <formula>"c"</formula>
    </cfRule>
  </conditionalFormatting>
  <conditionalFormatting sqref="C20:E20">
    <cfRule type="cellIs" dxfId="70" priority="1" operator="equal">
      <formula>"n"</formula>
    </cfRule>
    <cfRule type="cellIs" dxfId="69" priority="2" operator="equal">
      <formula>"p"</formula>
    </cfRule>
    <cfRule type="cellIs" dxfId="68" priority="3" operator="equal">
      <formula>"c"</formula>
    </cfRule>
  </conditionalFormatting>
  <pageMargins left="0.5" right="0.5" top="1" bottom="0.75" header="0.3" footer="0.3"/>
  <pageSetup firstPageNumber="12" orientation="landscape" r:id="rId1"/>
  <headerFooter>
    <oddHeader>&amp;C&amp;G</oddHeader>
    <oddFooter>&amp;C&amp;8Page &amp;P
V - Substance Abuse Treatment</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view="pageLayout" topLeftCell="A18" zoomScaleNormal="100" workbookViewId="0">
      <selection activeCell="C27" sqref="C27"/>
    </sheetView>
  </sheetViews>
  <sheetFormatPr defaultColWidth="8.88671875" defaultRowHeight="15.6" x14ac:dyDescent="0.3"/>
  <cols>
    <col min="1" max="1" width="2.5546875" style="16" customWidth="1"/>
    <col min="2" max="2" width="63.77734375" style="23" customWidth="1"/>
    <col min="3" max="4" width="6.33203125" style="23" customWidth="1"/>
    <col min="5" max="5" width="47.21875" style="23" customWidth="1"/>
    <col min="6" max="16384" width="8.88671875" style="23"/>
  </cols>
  <sheetData>
    <row r="1" spans="1:9" s="2" customFormat="1" ht="23.7" customHeight="1" x14ac:dyDescent="0.3">
      <c r="A1" s="112" t="s">
        <v>90</v>
      </c>
      <c r="B1" s="112"/>
      <c r="C1" s="112"/>
      <c r="D1" s="112"/>
      <c r="E1" s="112"/>
      <c r="F1" s="1"/>
      <c r="G1" s="1"/>
      <c r="H1" s="1"/>
      <c r="I1" s="1"/>
    </row>
    <row r="2" spans="1:9" ht="23.7" customHeight="1" x14ac:dyDescent="0.3">
      <c r="A2" s="3"/>
      <c r="B2" s="4"/>
      <c r="C2" s="4"/>
      <c r="D2" s="4"/>
      <c r="E2" s="4"/>
      <c r="F2" s="1"/>
      <c r="G2" s="1"/>
      <c r="H2" s="1"/>
      <c r="I2" s="1"/>
    </row>
    <row r="3" spans="1:9" ht="16.5" customHeight="1" x14ac:dyDescent="0.3">
      <c r="A3" s="3"/>
      <c r="B3" s="6" t="s">
        <v>0</v>
      </c>
      <c r="C3" s="4"/>
      <c r="D3" s="4"/>
      <c r="E3" s="4"/>
      <c r="F3" s="1"/>
      <c r="G3" s="1"/>
      <c r="H3" s="1"/>
      <c r="I3" s="1"/>
    </row>
    <row r="4" spans="1:9" ht="16.5" customHeight="1" x14ac:dyDescent="0.3">
      <c r="A4" s="3"/>
      <c r="B4" s="117" t="s">
        <v>386</v>
      </c>
      <c r="C4" s="4"/>
      <c r="D4" s="7"/>
      <c r="E4" s="8"/>
      <c r="G4" s="1"/>
      <c r="H4" s="1"/>
      <c r="I4" s="1"/>
    </row>
    <row r="5" spans="1:9" ht="16.5" customHeight="1" x14ac:dyDescent="0.3">
      <c r="A5" s="3"/>
      <c r="B5" s="117"/>
      <c r="C5" s="4"/>
      <c r="D5" s="81" t="s">
        <v>381</v>
      </c>
      <c r="E5" s="80" t="s">
        <v>56</v>
      </c>
      <c r="G5" s="1"/>
      <c r="H5" s="1"/>
      <c r="I5" s="1"/>
    </row>
    <row r="6" spans="1:9" ht="16.5" customHeight="1" x14ac:dyDescent="0.3">
      <c r="A6" s="3"/>
      <c r="B6" s="117"/>
      <c r="C6" s="4"/>
      <c r="D6" s="82" t="s">
        <v>380</v>
      </c>
      <c r="E6" s="80" t="s">
        <v>57</v>
      </c>
      <c r="G6" s="1"/>
      <c r="H6" s="1"/>
      <c r="I6" s="1"/>
    </row>
    <row r="7" spans="1:9" ht="16.5" customHeight="1" x14ac:dyDescent="0.3">
      <c r="A7" s="3"/>
      <c r="B7" s="117"/>
      <c r="C7" s="4"/>
      <c r="D7" s="83" t="s">
        <v>5</v>
      </c>
      <c r="E7" s="80" t="s">
        <v>1</v>
      </c>
      <c r="F7" s="9"/>
      <c r="G7" s="1"/>
      <c r="H7" s="1"/>
      <c r="I7" s="1"/>
    </row>
    <row r="8" spans="1:9" ht="16.5" customHeight="1" x14ac:dyDescent="0.3">
      <c r="A8" s="3"/>
      <c r="B8" s="118"/>
      <c r="C8" s="10"/>
      <c r="D8" s="11"/>
      <c r="E8" s="24"/>
      <c r="F8" s="9"/>
      <c r="G8" s="1"/>
      <c r="H8" s="1"/>
      <c r="I8" s="1"/>
    </row>
    <row r="9" spans="1:9" ht="23.7" customHeight="1" x14ac:dyDescent="0.3">
      <c r="A9" s="3"/>
      <c r="B9" s="10"/>
      <c r="C9" s="10"/>
      <c r="D9" s="11"/>
      <c r="E9" s="24"/>
      <c r="F9" s="9"/>
      <c r="G9" s="1"/>
      <c r="H9" s="1"/>
      <c r="I9" s="1"/>
    </row>
    <row r="10" spans="1:9" s="28" customFormat="1" ht="30.9" customHeight="1" x14ac:dyDescent="0.35">
      <c r="A10" s="22"/>
      <c r="B10" s="22"/>
      <c r="C10" s="98"/>
      <c r="D10" s="98"/>
      <c r="E10" s="71" t="s">
        <v>378</v>
      </c>
      <c r="F10" s="22"/>
      <c r="G10" s="22"/>
      <c r="H10" s="22"/>
      <c r="I10" s="22"/>
    </row>
    <row r="11" spans="1:9" s="27" customFormat="1" ht="21.6" customHeight="1" x14ac:dyDescent="0.3">
      <c r="A11" s="86" t="s">
        <v>15</v>
      </c>
      <c r="B11" s="115" t="s">
        <v>91</v>
      </c>
      <c r="C11" s="115"/>
      <c r="D11" s="115"/>
      <c r="E11" s="116"/>
    </row>
    <row r="12" spans="1:9" s="25" customFormat="1" x14ac:dyDescent="0.3">
      <c r="A12" s="92"/>
      <c r="B12" s="94" t="s">
        <v>92</v>
      </c>
      <c r="C12" s="41"/>
      <c r="D12" s="41"/>
      <c r="E12" s="89"/>
    </row>
    <row r="13" spans="1:9" s="25" customFormat="1" x14ac:dyDescent="0.3">
      <c r="A13" s="92"/>
      <c r="B13" s="93" t="s">
        <v>260</v>
      </c>
      <c r="C13" s="41"/>
      <c r="D13" s="41"/>
      <c r="E13" s="89"/>
    </row>
    <row r="14" spans="1:9" s="25" customFormat="1" x14ac:dyDescent="0.3">
      <c r="A14" s="92"/>
      <c r="B14" s="93" t="s">
        <v>261</v>
      </c>
      <c r="C14" s="41"/>
      <c r="D14" s="41"/>
      <c r="E14" s="89"/>
    </row>
    <row r="15" spans="1:9" s="25" customFormat="1" x14ac:dyDescent="0.3">
      <c r="A15" s="92"/>
      <c r="B15" s="93" t="s">
        <v>262</v>
      </c>
      <c r="C15" s="41"/>
      <c r="D15" s="41"/>
      <c r="E15" s="89"/>
    </row>
    <row r="16" spans="1:9" s="25" customFormat="1" x14ac:dyDescent="0.3">
      <c r="A16" s="92"/>
      <c r="B16" s="93" t="s">
        <v>263</v>
      </c>
      <c r="C16" s="41"/>
      <c r="D16" s="41"/>
      <c r="E16" s="89"/>
    </row>
    <row r="17" spans="1:5" s="25" customFormat="1" x14ac:dyDescent="0.3">
      <c r="A17" s="92"/>
      <c r="B17" s="93" t="s">
        <v>265</v>
      </c>
      <c r="C17" s="41"/>
      <c r="D17" s="41"/>
      <c r="E17" s="89"/>
    </row>
    <row r="18" spans="1:5" s="25" customFormat="1" x14ac:dyDescent="0.3">
      <c r="A18" s="92"/>
      <c r="B18" s="93" t="s">
        <v>264</v>
      </c>
      <c r="C18" s="41"/>
      <c r="D18" s="41"/>
      <c r="E18" s="89"/>
    </row>
    <row r="19" spans="1:5" s="25" customFormat="1" x14ac:dyDescent="0.3">
      <c r="A19" s="92"/>
      <c r="B19" s="93" t="s">
        <v>266</v>
      </c>
      <c r="C19" s="41"/>
      <c r="D19" s="41"/>
      <c r="E19" s="89"/>
    </row>
    <row r="20" spans="1:5" s="25" customFormat="1" x14ac:dyDescent="0.3">
      <c r="A20" s="92"/>
      <c r="B20" s="93" t="s">
        <v>267</v>
      </c>
      <c r="C20" s="41"/>
      <c r="D20" s="41"/>
      <c r="E20" s="89"/>
    </row>
    <row r="21" spans="1:5" s="27" customFormat="1" ht="21.6" customHeight="1" x14ac:dyDescent="0.3">
      <c r="A21" s="86" t="s">
        <v>27</v>
      </c>
      <c r="B21" s="115" t="s">
        <v>93</v>
      </c>
      <c r="C21" s="115"/>
      <c r="D21" s="115"/>
      <c r="E21" s="116"/>
    </row>
    <row r="22" spans="1:5" s="25" customFormat="1" ht="46.8" x14ac:dyDescent="0.3">
      <c r="A22" s="92"/>
      <c r="B22" s="104" t="s">
        <v>394</v>
      </c>
      <c r="C22" s="41"/>
      <c r="D22" s="41"/>
      <c r="E22" s="89"/>
    </row>
    <row r="23" spans="1:5" s="25" customFormat="1" ht="46.8" x14ac:dyDescent="0.3">
      <c r="A23" s="92"/>
      <c r="B23" s="104" t="s">
        <v>395</v>
      </c>
      <c r="C23" s="41"/>
      <c r="D23" s="41"/>
      <c r="E23" s="89"/>
    </row>
    <row r="24" spans="1:5" s="25" customFormat="1" ht="31.2" x14ac:dyDescent="0.3">
      <c r="A24" s="92"/>
      <c r="B24" s="104" t="s">
        <v>396</v>
      </c>
      <c r="C24" s="41"/>
      <c r="D24" s="41"/>
      <c r="E24" s="89"/>
    </row>
    <row r="25" spans="1:5" s="27" customFormat="1" ht="21.6" customHeight="1" x14ac:dyDescent="0.3">
      <c r="A25" s="86" t="s">
        <v>5</v>
      </c>
      <c r="B25" s="115" t="s">
        <v>94</v>
      </c>
      <c r="C25" s="115"/>
      <c r="D25" s="115"/>
      <c r="E25" s="116"/>
    </row>
    <row r="26" spans="1:5" s="25" customFormat="1" ht="46.8" x14ac:dyDescent="0.3">
      <c r="A26" s="92"/>
      <c r="B26" s="93" t="s">
        <v>281</v>
      </c>
      <c r="C26" s="41"/>
      <c r="D26" s="41"/>
      <c r="E26" s="89"/>
    </row>
    <row r="27" spans="1:5" s="25" customFormat="1" ht="31.2" x14ac:dyDescent="0.3">
      <c r="A27" s="92"/>
      <c r="B27" s="93" t="s">
        <v>268</v>
      </c>
      <c r="C27" s="41"/>
      <c r="D27" s="41"/>
      <c r="E27" s="89"/>
    </row>
    <row r="28" spans="1:5" s="25" customFormat="1" x14ac:dyDescent="0.3">
      <c r="A28" s="92"/>
      <c r="B28" s="93" t="s">
        <v>95</v>
      </c>
      <c r="C28" s="41"/>
      <c r="D28" s="41"/>
      <c r="E28" s="89"/>
    </row>
    <row r="29" spans="1:5" s="27" customFormat="1" ht="21.6" customHeight="1" x14ac:dyDescent="0.3">
      <c r="A29" s="86" t="s">
        <v>9</v>
      </c>
      <c r="B29" s="115" t="s">
        <v>96</v>
      </c>
      <c r="C29" s="115"/>
      <c r="D29" s="115"/>
      <c r="E29" s="116"/>
    </row>
    <row r="30" spans="1:5" s="25" customFormat="1" ht="31.2" x14ac:dyDescent="0.3">
      <c r="A30" s="92"/>
      <c r="B30" s="93" t="s">
        <v>269</v>
      </c>
      <c r="C30" s="41"/>
      <c r="D30" s="41"/>
      <c r="E30" s="89"/>
    </row>
    <row r="31" spans="1:5" s="25" customFormat="1" x14ac:dyDescent="0.3">
      <c r="A31" s="92"/>
      <c r="B31" s="93" t="s">
        <v>97</v>
      </c>
      <c r="C31" s="41"/>
      <c r="D31" s="41"/>
      <c r="E31" s="89"/>
    </row>
    <row r="32" spans="1:5" s="27" customFormat="1" ht="21.6" customHeight="1" x14ac:dyDescent="0.3">
      <c r="A32" s="86" t="s">
        <v>10</v>
      </c>
      <c r="B32" s="115" t="s">
        <v>98</v>
      </c>
      <c r="C32" s="115"/>
      <c r="D32" s="115"/>
      <c r="E32" s="116"/>
    </row>
    <row r="33" spans="1:5" s="25" customFormat="1" ht="31.2" x14ac:dyDescent="0.3">
      <c r="A33" s="92"/>
      <c r="B33" s="93" t="s">
        <v>99</v>
      </c>
      <c r="C33" s="41"/>
      <c r="D33" s="41"/>
      <c r="E33" s="89"/>
    </row>
    <row r="34" spans="1:5" s="25" customFormat="1" ht="31.2" x14ac:dyDescent="0.3">
      <c r="A34" s="92"/>
      <c r="B34" s="93" t="s">
        <v>273</v>
      </c>
      <c r="C34" s="41"/>
      <c r="D34" s="41"/>
      <c r="E34" s="89"/>
    </row>
    <row r="35" spans="1:5" s="25" customFormat="1" ht="31.2" x14ac:dyDescent="0.3">
      <c r="A35" s="92"/>
      <c r="B35" s="93" t="s">
        <v>282</v>
      </c>
      <c r="C35" s="41"/>
      <c r="D35" s="41"/>
      <c r="E35" s="89"/>
    </row>
    <row r="36" spans="1:5" s="25" customFormat="1" ht="31.2" x14ac:dyDescent="0.3">
      <c r="A36" s="92"/>
      <c r="B36" s="93" t="s">
        <v>270</v>
      </c>
      <c r="C36" s="41"/>
      <c r="D36" s="41"/>
      <c r="E36" s="89"/>
    </row>
    <row r="37" spans="1:5" s="25" customFormat="1" ht="31.2" x14ac:dyDescent="0.3">
      <c r="A37" s="92"/>
      <c r="B37" s="93" t="s">
        <v>100</v>
      </c>
      <c r="C37" s="41"/>
      <c r="D37" s="41"/>
      <c r="E37" s="89"/>
    </row>
    <row r="38" spans="1:5" s="27" customFormat="1" ht="21.6" customHeight="1" x14ac:dyDescent="0.3">
      <c r="A38" s="86" t="s">
        <v>23</v>
      </c>
      <c r="B38" s="115" t="s">
        <v>101</v>
      </c>
      <c r="C38" s="115"/>
      <c r="D38" s="115"/>
      <c r="E38" s="116"/>
    </row>
    <row r="39" spans="1:5" s="25" customFormat="1" ht="31.2" x14ac:dyDescent="0.3">
      <c r="A39" s="92"/>
      <c r="B39" s="93" t="s">
        <v>271</v>
      </c>
      <c r="C39" s="41"/>
      <c r="D39" s="41"/>
      <c r="E39" s="89"/>
    </row>
    <row r="40" spans="1:5" s="25" customFormat="1" x14ac:dyDescent="0.3">
      <c r="A40" s="92"/>
      <c r="B40" s="93" t="s">
        <v>272</v>
      </c>
      <c r="C40" s="41"/>
      <c r="D40" s="41"/>
      <c r="E40" s="89"/>
    </row>
    <row r="41" spans="1:5" s="25" customFormat="1" ht="31.2" x14ac:dyDescent="0.3">
      <c r="A41" s="92"/>
      <c r="B41" s="93" t="s">
        <v>102</v>
      </c>
      <c r="C41" s="41"/>
      <c r="D41" s="41"/>
      <c r="E41" s="89"/>
    </row>
    <row r="42" spans="1:5" s="25" customFormat="1" ht="31.2" x14ac:dyDescent="0.3">
      <c r="A42" s="92"/>
      <c r="B42" s="93" t="s">
        <v>274</v>
      </c>
      <c r="C42" s="41"/>
      <c r="D42" s="41"/>
      <c r="E42" s="89"/>
    </row>
    <row r="43" spans="1:5" s="25" customFormat="1" ht="31.2" x14ac:dyDescent="0.3">
      <c r="A43" s="92"/>
      <c r="B43" s="93" t="s">
        <v>275</v>
      </c>
      <c r="C43" s="41"/>
      <c r="D43" s="41"/>
      <c r="E43" s="89"/>
    </row>
    <row r="44" spans="1:5" s="27" customFormat="1" ht="21.6" customHeight="1" x14ac:dyDescent="0.3">
      <c r="A44" s="86" t="s">
        <v>32</v>
      </c>
      <c r="B44" s="115" t="s">
        <v>103</v>
      </c>
      <c r="C44" s="115"/>
      <c r="D44" s="115"/>
      <c r="E44" s="116"/>
    </row>
    <row r="45" spans="1:5" s="25" customFormat="1" ht="31.2" x14ac:dyDescent="0.3">
      <c r="A45" s="92"/>
      <c r="B45" s="93" t="s">
        <v>283</v>
      </c>
      <c r="C45" s="41"/>
      <c r="D45" s="41"/>
      <c r="E45" s="89"/>
    </row>
    <row r="46" spans="1:5" s="25" customFormat="1" ht="31.2" x14ac:dyDescent="0.3">
      <c r="A46" s="92"/>
      <c r="B46" s="93" t="s">
        <v>104</v>
      </c>
      <c r="C46" s="41"/>
      <c r="D46" s="41"/>
      <c r="E46" s="89"/>
    </row>
    <row r="47" spans="1:5" s="27" customFormat="1" ht="21.6" customHeight="1" x14ac:dyDescent="0.3">
      <c r="A47" s="86" t="s">
        <v>6</v>
      </c>
      <c r="B47" s="115" t="s">
        <v>105</v>
      </c>
      <c r="C47" s="115"/>
      <c r="D47" s="115"/>
      <c r="E47" s="116"/>
    </row>
    <row r="48" spans="1:5" s="25" customFormat="1" ht="46.8" x14ac:dyDescent="0.3">
      <c r="A48" s="92"/>
      <c r="B48" s="93" t="s">
        <v>276</v>
      </c>
      <c r="C48" s="41"/>
      <c r="D48" s="41"/>
      <c r="E48" s="89"/>
    </row>
    <row r="49" spans="1:5" s="25" customFormat="1" ht="31.2" x14ac:dyDescent="0.3">
      <c r="A49" s="92"/>
      <c r="B49" s="93" t="s">
        <v>106</v>
      </c>
      <c r="C49" s="41"/>
      <c r="D49" s="41"/>
      <c r="E49" s="89"/>
    </row>
    <row r="50" spans="1:5" s="25" customFormat="1" ht="31.2" x14ac:dyDescent="0.3">
      <c r="A50" s="92"/>
      <c r="B50" s="93" t="s">
        <v>107</v>
      </c>
      <c r="C50" s="41"/>
      <c r="D50" s="41"/>
      <c r="E50" s="89"/>
    </row>
    <row r="51" spans="1:5" s="25" customFormat="1" ht="31.2" x14ac:dyDescent="0.3">
      <c r="A51" s="92"/>
      <c r="B51" s="93" t="s">
        <v>284</v>
      </c>
      <c r="C51" s="41"/>
      <c r="D51" s="41"/>
      <c r="E51" s="89"/>
    </row>
    <row r="52" spans="1:5" s="27" customFormat="1" ht="21.6" customHeight="1" x14ac:dyDescent="0.3">
      <c r="A52" s="86" t="s">
        <v>35</v>
      </c>
      <c r="B52" s="115" t="s">
        <v>108</v>
      </c>
      <c r="C52" s="115"/>
      <c r="D52" s="115"/>
      <c r="E52" s="116"/>
    </row>
    <row r="53" spans="1:5" s="25" customFormat="1" ht="31.2" x14ac:dyDescent="0.3">
      <c r="A53" s="92"/>
      <c r="B53" s="93" t="s">
        <v>277</v>
      </c>
      <c r="C53" s="41"/>
      <c r="D53" s="41"/>
      <c r="E53" s="89"/>
    </row>
    <row r="54" spans="1:5" s="25" customFormat="1" ht="46.8" x14ac:dyDescent="0.3">
      <c r="A54" s="92"/>
      <c r="B54" s="93" t="s">
        <v>278</v>
      </c>
      <c r="C54" s="41"/>
      <c r="D54" s="41"/>
      <c r="E54" s="89"/>
    </row>
    <row r="55" spans="1:5" s="27" customFormat="1" ht="21.6" customHeight="1" x14ac:dyDescent="0.3">
      <c r="A55" s="86" t="s">
        <v>39</v>
      </c>
      <c r="B55" s="115" t="s">
        <v>109</v>
      </c>
      <c r="C55" s="115"/>
      <c r="D55" s="115"/>
      <c r="E55" s="116"/>
    </row>
    <row r="56" spans="1:5" s="25" customFormat="1" ht="31.2" x14ac:dyDescent="0.3">
      <c r="A56" s="92"/>
      <c r="B56" s="93" t="s">
        <v>110</v>
      </c>
      <c r="C56" s="41"/>
      <c r="D56" s="41"/>
      <c r="E56" s="89"/>
    </row>
    <row r="57" spans="1:5" s="25" customFormat="1" ht="31.2" x14ac:dyDescent="0.3">
      <c r="A57" s="92"/>
      <c r="B57" s="93" t="s">
        <v>279</v>
      </c>
      <c r="C57" s="41"/>
      <c r="D57" s="41"/>
      <c r="E57" s="89"/>
    </row>
    <row r="58" spans="1:5" s="27" customFormat="1" ht="21.6" customHeight="1" x14ac:dyDescent="0.3">
      <c r="A58" s="86" t="s">
        <v>88</v>
      </c>
      <c r="B58" s="115" t="s">
        <v>111</v>
      </c>
      <c r="C58" s="115"/>
      <c r="D58" s="115"/>
      <c r="E58" s="116"/>
    </row>
    <row r="59" spans="1:5" s="25" customFormat="1" ht="46.8" x14ac:dyDescent="0.3">
      <c r="A59" s="92"/>
      <c r="B59" s="93" t="s">
        <v>280</v>
      </c>
      <c r="C59" s="41"/>
      <c r="D59" s="41"/>
      <c r="E59" s="89"/>
    </row>
    <row r="60" spans="1:5" s="27" customFormat="1" ht="21.6" customHeight="1" x14ac:dyDescent="0.3">
      <c r="A60" s="86" t="s">
        <v>89</v>
      </c>
      <c r="B60" s="115" t="s">
        <v>112</v>
      </c>
      <c r="C60" s="115"/>
      <c r="D60" s="115"/>
      <c r="E60" s="116"/>
    </row>
    <row r="61" spans="1:5" s="25" customFormat="1" ht="31.2" x14ac:dyDescent="0.3">
      <c r="A61" s="92"/>
      <c r="B61" s="93" t="s">
        <v>113</v>
      </c>
      <c r="C61" s="41"/>
      <c r="D61" s="41"/>
      <c r="E61" s="89"/>
    </row>
    <row r="62" spans="1:5" ht="16.5" customHeight="1" x14ac:dyDescent="0.3">
      <c r="A62" s="23"/>
    </row>
    <row r="63" spans="1:5" ht="16.5" customHeight="1" x14ac:dyDescent="0.3">
      <c r="A63" s="23"/>
    </row>
    <row r="64" spans="1:5" ht="16.5" customHeight="1" x14ac:dyDescent="0.3">
      <c r="A64" s="23"/>
      <c r="B64" s="31" t="s">
        <v>337</v>
      </c>
      <c r="C64" s="102" t="e">
        <f>((COUNTIF(C12:C61,"C")*3)+(COUNTIF(C12:C61,"P")*2))/(COUNTA(C12:C61)*3)</f>
        <v>#DIV/0!</v>
      </c>
      <c r="D64" s="102" t="e">
        <f>((COUNTIF(D12:D61,"C")*3)+(COUNTIF(D12:D61,"P")*2))/(COUNTA(D12:D61)*3)</f>
        <v>#DIV/0!</v>
      </c>
      <c r="E64"/>
    </row>
    <row r="65" spans="1:1" ht="16.5" customHeight="1" x14ac:dyDescent="0.3">
      <c r="A65" s="23"/>
    </row>
    <row r="66" spans="1:1" ht="16.5" customHeight="1" x14ac:dyDescent="0.3">
      <c r="A66" s="23"/>
    </row>
    <row r="67" spans="1:1" ht="16.5" customHeight="1" x14ac:dyDescent="0.3">
      <c r="A67" s="23"/>
    </row>
    <row r="68" spans="1:1" ht="16.5" customHeight="1" x14ac:dyDescent="0.3">
      <c r="A68" s="23"/>
    </row>
    <row r="69" spans="1:1" ht="16.5" customHeight="1" x14ac:dyDescent="0.3">
      <c r="A69" s="23"/>
    </row>
    <row r="70" spans="1:1" ht="16.5" customHeight="1" x14ac:dyDescent="0.3">
      <c r="A70" s="23"/>
    </row>
    <row r="71" spans="1:1" ht="16.5" customHeight="1" x14ac:dyDescent="0.3">
      <c r="A71" s="23"/>
    </row>
    <row r="72" spans="1:1" ht="16.5" customHeight="1" x14ac:dyDescent="0.3">
      <c r="A72" s="23"/>
    </row>
    <row r="73" spans="1:1" ht="16.5" customHeight="1" x14ac:dyDescent="0.3">
      <c r="A73" s="23"/>
    </row>
    <row r="74" spans="1:1" ht="16.5" customHeight="1" x14ac:dyDescent="0.3">
      <c r="A74" s="23"/>
    </row>
    <row r="75" spans="1:1" ht="16.5" customHeight="1" x14ac:dyDescent="0.3">
      <c r="A75" s="23"/>
    </row>
    <row r="76" spans="1:1" ht="16.5" customHeight="1" x14ac:dyDescent="0.3">
      <c r="A76" s="23"/>
    </row>
  </sheetData>
  <sheetProtection password="CD7C" sheet="1" objects="1" scenarios="1" selectLockedCells="1"/>
  <mergeCells count="14">
    <mergeCell ref="B29:E29"/>
    <mergeCell ref="B32:E32"/>
    <mergeCell ref="B58:E58"/>
    <mergeCell ref="B60:E60"/>
    <mergeCell ref="B38:E38"/>
    <mergeCell ref="B44:E44"/>
    <mergeCell ref="B47:E47"/>
    <mergeCell ref="B52:E52"/>
    <mergeCell ref="B55:E55"/>
    <mergeCell ref="A1:E1"/>
    <mergeCell ref="B4:B8"/>
    <mergeCell ref="B11:E11"/>
    <mergeCell ref="B21:E21"/>
    <mergeCell ref="B25:E25"/>
  </mergeCells>
  <conditionalFormatting sqref="C12:E20 C22:E24 C26:E28 C30:E31 C33:E37 C39:E43 C45:E46 C48:E51 C53:E53 C56:E57 C59:E59 C61:E61">
    <cfRule type="cellIs" dxfId="67" priority="29" operator="equal">
      <formula>"n"</formula>
    </cfRule>
    <cfRule type="cellIs" dxfId="66" priority="30" operator="equal">
      <formula>"p"</formula>
    </cfRule>
    <cfRule type="cellIs" dxfId="65" priority="31" operator="equal">
      <formula>"c"</formula>
    </cfRule>
  </conditionalFormatting>
  <conditionalFormatting sqref="C10">
    <cfRule type="expression" dxfId="64" priority="23">
      <formula>$C$64=100%</formula>
    </cfRule>
    <cfRule type="expression" dxfId="63" priority="24">
      <formula>$C$64&lt;80%</formula>
    </cfRule>
    <cfRule type="expression" dxfId="62" priority="25">
      <formula>$C$64&gt;79%</formula>
    </cfRule>
  </conditionalFormatting>
  <conditionalFormatting sqref="D10">
    <cfRule type="expression" dxfId="61" priority="20">
      <formula>$D$64=100%</formula>
    </cfRule>
    <cfRule type="expression" dxfId="60" priority="21">
      <formula>$D$64&gt;79%</formula>
    </cfRule>
    <cfRule type="expression" dxfId="59" priority="22">
      <formula>$D$64&lt;80%</formula>
    </cfRule>
  </conditionalFormatting>
  <conditionalFormatting sqref="C64:D64">
    <cfRule type="containsErrors" dxfId="58" priority="32">
      <formula>ISERROR(C64)</formula>
    </cfRule>
    <cfRule type="cellIs" dxfId="57" priority="8" operator="lessThan">
      <formula>0.8</formula>
    </cfRule>
    <cfRule type="cellIs" dxfId="56" priority="9" operator="greaterThanOrEqual">
      <formula>0.8</formula>
    </cfRule>
    <cfRule type="cellIs" dxfId="55" priority="10" operator="equal">
      <formula>1</formula>
    </cfRule>
  </conditionalFormatting>
  <conditionalFormatting sqref="C54:E54">
    <cfRule type="cellIs" dxfId="54" priority="1" operator="equal">
      <formula>"n"</formula>
    </cfRule>
    <cfRule type="cellIs" dxfId="53" priority="2" operator="equal">
      <formula>"p"</formula>
    </cfRule>
    <cfRule type="cellIs" dxfId="52" priority="3" operator="equal">
      <formula>"c"</formula>
    </cfRule>
  </conditionalFormatting>
  <pageMargins left="0.5" right="0.5" top="1" bottom="0.75" header="0.3" footer="0.3"/>
  <pageSetup firstPageNumber="16" orientation="landscape" r:id="rId1"/>
  <headerFooter>
    <oddHeader>&amp;C&amp;G</oddHeader>
    <oddFooter>&amp;C&amp;8Page &amp;P
VI - Complementary Treatment and Social Services</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Layout" topLeftCell="A31" zoomScaleNormal="100" workbookViewId="0">
      <selection activeCell="C27" sqref="C27"/>
    </sheetView>
  </sheetViews>
  <sheetFormatPr defaultColWidth="8.88671875" defaultRowHeight="15.6" x14ac:dyDescent="0.3"/>
  <cols>
    <col min="1" max="1" width="2.5546875" style="16" customWidth="1"/>
    <col min="2" max="2" width="63.77734375" style="5" customWidth="1"/>
    <col min="3" max="4" width="6.33203125" style="5" customWidth="1"/>
    <col min="5" max="5" width="47.21875" style="5" customWidth="1"/>
    <col min="6" max="16384" width="8.88671875" style="5"/>
  </cols>
  <sheetData>
    <row r="1" spans="1:9" s="2" customFormat="1" ht="23.7" customHeight="1" x14ac:dyDescent="0.3">
      <c r="A1" s="112" t="s">
        <v>114</v>
      </c>
      <c r="B1" s="112"/>
      <c r="C1" s="112"/>
      <c r="D1" s="112"/>
      <c r="E1" s="112"/>
      <c r="F1" s="1"/>
      <c r="G1" s="1"/>
      <c r="H1" s="1"/>
      <c r="I1" s="1"/>
    </row>
    <row r="2" spans="1:9" ht="23.7" customHeight="1" x14ac:dyDescent="0.3">
      <c r="A2" s="3"/>
      <c r="B2" s="4"/>
      <c r="C2" s="4"/>
      <c r="D2" s="4"/>
      <c r="E2" s="4"/>
      <c r="F2" s="1"/>
      <c r="G2" s="1"/>
      <c r="H2" s="1"/>
      <c r="I2" s="1"/>
    </row>
    <row r="3" spans="1:9" ht="16.5" customHeight="1" x14ac:dyDescent="0.3">
      <c r="A3" s="3"/>
      <c r="B3" s="6" t="s">
        <v>0</v>
      </c>
      <c r="C3" s="4"/>
      <c r="D3" s="4"/>
      <c r="E3" s="4"/>
      <c r="F3" s="1"/>
      <c r="G3" s="1"/>
      <c r="H3" s="1"/>
      <c r="I3" s="1"/>
    </row>
    <row r="4" spans="1:9" ht="16.5" customHeight="1" x14ac:dyDescent="0.3">
      <c r="A4" s="3"/>
      <c r="B4" s="117" t="s">
        <v>387</v>
      </c>
      <c r="C4" s="4"/>
      <c r="D4" s="7"/>
      <c r="E4" s="8"/>
      <c r="G4" s="1"/>
      <c r="H4" s="1"/>
      <c r="I4" s="1"/>
    </row>
    <row r="5" spans="1:9" ht="16.5" customHeight="1" x14ac:dyDescent="0.3">
      <c r="A5" s="3"/>
      <c r="B5" s="117"/>
      <c r="C5" s="4"/>
      <c r="D5" s="81" t="s">
        <v>381</v>
      </c>
      <c r="E5" s="80" t="s">
        <v>56</v>
      </c>
      <c r="G5" s="1"/>
      <c r="H5" s="1"/>
      <c r="I5" s="1"/>
    </row>
    <row r="6" spans="1:9" ht="16.5" customHeight="1" x14ac:dyDescent="0.3">
      <c r="A6" s="3"/>
      <c r="B6" s="117"/>
      <c r="C6" s="4"/>
      <c r="D6" s="82" t="s">
        <v>380</v>
      </c>
      <c r="E6" s="80" t="s">
        <v>57</v>
      </c>
      <c r="G6" s="1"/>
      <c r="H6" s="1"/>
      <c r="I6" s="1"/>
    </row>
    <row r="7" spans="1:9" ht="16.5" customHeight="1" x14ac:dyDescent="0.3">
      <c r="A7" s="3"/>
      <c r="B7" s="117"/>
      <c r="C7" s="4"/>
      <c r="D7" s="83" t="s">
        <v>5</v>
      </c>
      <c r="E7" s="80" t="s">
        <v>1</v>
      </c>
      <c r="F7" s="9"/>
      <c r="G7" s="1"/>
      <c r="H7" s="1"/>
      <c r="I7" s="1"/>
    </row>
    <row r="8" spans="1:9" ht="16.5" customHeight="1" x14ac:dyDescent="0.3">
      <c r="A8" s="3"/>
      <c r="B8" s="118"/>
      <c r="C8" s="10"/>
      <c r="D8" s="11"/>
      <c r="E8" s="12"/>
      <c r="F8" s="9"/>
      <c r="G8" s="1"/>
      <c r="H8" s="1"/>
      <c r="I8" s="1"/>
    </row>
    <row r="9" spans="1:9" ht="23.7" customHeight="1" x14ac:dyDescent="0.3">
      <c r="A9" s="3"/>
      <c r="B9" s="10"/>
      <c r="C9" s="10"/>
      <c r="D9" s="11"/>
      <c r="E9" s="12"/>
      <c r="F9" s="9"/>
      <c r="G9" s="1"/>
      <c r="H9" s="1"/>
      <c r="I9" s="1"/>
    </row>
    <row r="10" spans="1:9" s="28" customFormat="1" ht="30.9" customHeight="1" x14ac:dyDescent="0.35">
      <c r="A10" s="22"/>
      <c r="B10" s="22"/>
      <c r="C10" s="100"/>
      <c r="D10" s="100"/>
      <c r="E10" s="71" t="s">
        <v>378</v>
      </c>
      <c r="F10" s="22"/>
      <c r="G10" s="22"/>
      <c r="H10" s="22"/>
      <c r="I10" s="22"/>
    </row>
    <row r="11" spans="1:9" s="27" customFormat="1" ht="21.6" customHeight="1" x14ac:dyDescent="0.3">
      <c r="A11" s="86" t="s">
        <v>15</v>
      </c>
      <c r="B11" s="115" t="s">
        <v>115</v>
      </c>
      <c r="C11" s="115"/>
      <c r="D11" s="115"/>
      <c r="E11" s="115"/>
    </row>
    <row r="12" spans="1:9" s="15" customFormat="1" ht="31.2" x14ac:dyDescent="0.3">
      <c r="A12" s="87"/>
      <c r="B12" s="91" t="s">
        <v>285</v>
      </c>
      <c r="C12" s="41"/>
      <c r="D12" s="41"/>
      <c r="E12" s="89"/>
    </row>
    <row r="13" spans="1:9" s="21" customFormat="1" ht="46.8" x14ac:dyDescent="0.3">
      <c r="A13" s="95"/>
      <c r="B13" s="96" t="s">
        <v>286</v>
      </c>
      <c r="C13" s="41"/>
      <c r="D13" s="41"/>
      <c r="E13" s="89"/>
    </row>
    <row r="14" spans="1:9" s="15" customFormat="1" ht="46.8" x14ac:dyDescent="0.3">
      <c r="A14" s="87"/>
      <c r="B14" s="91" t="s">
        <v>287</v>
      </c>
      <c r="C14" s="41"/>
      <c r="D14" s="41"/>
      <c r="E14" s="89"/>
    </row>
    <row r="15" spans="1:9" s="15" customFormat="1" ht="31.2" x14ac:dyDescent="0.3">
      <c r="A15" s="87"/>
      <c r="B15" s="91" t="s">
        <v>298</v>
      </c>
      <c r="C15" s="41"/>
      <c r="D15" s="41"/>
      <c r="E15" s="89"/>
    </row>
    <row r="16" spans="1:9" s="15" customFormat="1" ht="31.2" x14ac:dyDescent="0.3">
      <c r="A16" s="87"/>
      <c r="B16" s="91" t="s">
        <v>299</v>
      </c>
      <c r="C16" s="41"/>
      <c r="D16" s="41"/>
      <c r="E16" s="89"/>
    </row>
    <row r="17" spans="1:5" s="27" customFormat="1" ht="21.6" customHeight="1" x14ac:dyDescent="0.3">
      <c r="A17" s="86" t="s">
        <v>27</v>
      </c>
      <c r="B17" s="115" t="s">
        <v>116</v>
      </c>
      <c r="C17" s="115"/>
      <c r="D17" s="115"/>
      <c r="E17" s="115"/>
    </row>
    <row r="18" spans="1:5" s="15" customFormat="1" ht="31.2" x14ac:dyDescent="0.3">
      <c r="A18" s="87"/>
      <c r="B18" s="91" t="s">
        <v>288</v>
      </c>
      <c r="C18" s="41"/>
      <c r="D18" s="41"/>
      <c r="E18" s="89"/>
    </row>
    <row r="19" spans="1:5" s="15" customFormat="1" ht="31.2" x14ac:dyDescent="0.3">
      <c r="A19" s="87"/>
      <c r="B19" s="91" t="s">
        <v>117</v>
      </c>
      <c r="C19" s="41"/>
      <c r="D19" s="41"/>
      <c r="E19" s="89"/>
    </row>
    <row r="20" spans="1:5" s="15" customFormat="1" ht="31.2" x14ac:dyDescent="0.3">
      <c r="A20" s="87"/>
      <c r="B20" s="91" t="s">
        <v>289</v>
      </c>
      <c r="C20" s="41"/>
      <c r="D20" s="41"/>
      <c r="E20" s="89"/>
    </row>
    <row r="21" spans="1:5" s="15" customFormat="1" ht="46.8" x14ac:dyDescent="0.3">
      <c r="A21" s="87"/>
      <c r="B21" s="91" t="s">
        <v>336</v>
      </c>
      <c r="C21" s="41"/>
      <c r="D21" s="41"/>
      <c r="E21" s="89"/>
    </row>
    <row r="22" spans="1:5" s="27" customFormat="1" ht="21.6" customHeight="1" x14ac:dyDescent="0.3">
      <c r="A22" s="86" t="s">
        <v>5</v>
      </c>
      <c r="B22" s="115" t="s">
        <v>118</v>
      </c>
      <c r="C22" s="115"/>
      <c r="D22" s="115"/>
      <c r="E22" s="115"/>
    </row>
    <row r="23" spans="1:5" s="15" customFormat="1" ht="31.2" x14ac:dyDescent="0.3">
      <c r="A23" s="87"/>
      <c r="B23" s="91" t="s">
        <v>119</v>
      </c>
      <c r="C23" s="41"/>
      <c r="D23" s="41"/>
      <c r="E23" s="89"/>
    </row>
    <row r="24" spans="1:5" s="27" customFormat="1" ht="21.6" customHeight="1" x14ac:dyDescent="0.3">
      <c r="A24" s="86" t="s">
        <v>9</v>
      </c>
      <c r="B24" s="115" t="s">
        <v>120</v>
      </c>
      <c r="C24" s="115"/>
      <c r="D24" s="115"/>
      <c r="E24" s="115"/>
    </row>
    <row r="25" spans="1:5" s="25" customFormat="1" ht="31.2" x14ac:dyDescent="0.3">
      <c r="A25" s="87"/>
      <c r="B25" s="91" t="s">
        <v>376</v>
      </c>
      <c r="C25" s="41"/>
      <c r="D25" s="41"/>
      <c r="E25" s="89"/>
    </row>
    <row r="26" spans="1:5" s="27" customFormat="1" ht="21.6" customHeight="1" x14ac:dyDescent="0.3">
      <c r="A26" s="86" t="s">
        <v>10</v>
      </c>
      <c r="B26" s="115" t="s">
        <v>121</v>
      </c>
      <c r="C26" s="115"/>
      <c r="D26" s="115"/>
      <c r="E26" s="115"/>
    </row>
    <row r="27" spans="1:5" s="15" customFormat="1" x14ac:dyDescent="0.3">
      <c r="A27" s="87"/>
      <c r="B27" s="91" t="s">
        <v>290</v>
      </c>
      <c r="C27" s="41"/>
      <c r="D27" s="41"/>
      <c r="E27" s="89"/>
    </row>
    <row r="28" spans="1:5" s="15" customFormat="1" ht="31.2" x14ac:dyDescent="0.3">
      <c r="A28" s="87"/>
      <c r="B28" s="91" t="s">
        <v>122</v>
      </c>
      <c r="C28" s="41"/>
      <c r="D28" s="41"/>
      <c r="E28" s="89"/>
    </row>
    <row r="29" spans="1:5" s="27" customFormat="1" ht="21.6" customHeight="1" x14ac:dyDescent="0.3">
      <c r="A29" s="86" t="s">
        <v>23</v>
      </c>
      <c r="B29" s="115" t="s">
        <v>123</v>
      </c>
      <c r="C29" s="115"/>
      <c r="D29" s="115"/>
      <c r="E29" s="115"/>
    </row>
    <row r="30" spans="1:5" s="15" customFormat="1" x14ac:dyDescent="0.3">
      <c r="A30" s="87"/>
      <c r="B30" s="91" t="s">
        <v>292</v>
      </c>
      <c r="C30" s="41"/>
      <c r="D30" s="41"/>
      <c r="E30" s="89"/>
    </row>
    <row r="31" spans="1:5" s="15" customFormat="1" x14ac:dyDescent="0.3">
      <c r="A31" s="87"/>
      <c r="B31" s="91" t="s">
        <v>291</v>
      </c>
      <c r="C31" s="41"/>
      <c r="D31" s="41"/>
      <c r="E31" s="89"/>
    </row>
    <row r="32" spans="1:5" s="27" customFormat="1" ht="21.6" customHeight="1" x14ac:dyDescent="0.3">
      <c r="A32" s="86" t="s">
        <v>32</v>
      </c>
      <c r="B32" s="115" t="s">
        <v>124</v>
      </c>
      <c r="C32" s="115"/>
      <c r="D32" s="115"/>
      <c r="E32" s="115"/>
    </row>
    <row r="33" spans="1:5" s="15" customFormat="1" x14ac:dyDescent="0.3">
      <c r="A33" s="87"/>
      <c r="B33" s="91" t="s">
        <v>293</v>
      </c>
      <c r="C33" s="41"/>
      <c r="D33" s="41"/>
      <c r="E33" s="89"/>
    </row>
    <row r="34" spans="1:5" s="15" customFormat="1" x14ac:dyDescent="0.3">
      <c r="A34" s="87"/>
      <c r="B34" s="91" t="s">
        <v>294</v>
      </c>
      <c r="C34" s="41"/>
      <c r="D34" s="41"/>
      <c r="E34" s="89"/>
    </row>
    <row r="35" spans="1:5" s="15" customFormat="1" ht="31.2" x14ac:dyDescent="0.3">
      <c r="A35" s="87"/>
      <c r="B35" s="91" t="s">
        <v>295</v>
      </c>
      <c r="C35" s="41"/>
      <c r="D35" s="41"/>
      <c r="E35" s="89"/>
    </row>
    <row r="36" spans="1:5" s="27" customFormat="1" ht="21.6" customHeight="1" x14ac:dyDescent="0.3">
      <c r="A36" s="86" t="s">
        <v>6</v>
      </c>
      <c r="B36" s="115" t="s">
        <v>125</v>
      </c>
      <c r="C36" s="115"/>
      <c r="D36" s="115"/>
      <c r="E36" s="115"/>
    </row>
    <row r="37" spans="1:5" s="15" customFormat="1" ht="31.2" x14ac:dyDescent="0.3">
      <c r="A37" s="87"/>
      <c r="B37" s="91" t="s">
        <v>296</v>
      </c>
      <c r="C37" s="41"/>
      <c r="D37" s="41"/>
      <c r="E37" s="89"/>
    </row>
    <row r="38" spans="1:5" s="27" customFormat="1" ht="21.6" customHeight="1" x14ac:dyDescent="0.3">
      <c r="A38" s="86" t="s">
        <v>35</v>
      </c>
      <c r="B38" s="115" t="s">
        <v>126</v>
      </c>
      <c r="C38" s="115"/>
      <c r="D38" s="115"/>
      <c r="E38" s="115"/>
    </row>
    <row r="39" spans="1:5" s="15" customFormat="1" ht="31.2" x14ac:dyDescent="0.3">
      <c r="A39" s="87"/>
      <c r="B39" s="91" t="s">
        <v>297</v>
      </c>
      <c r="C39" s="41"/>
      <c r="D39" s="41"/>
      <c r="E39" s="89"/>
    </row>
    <row r="40" spans="1:5" ht="16.5" customHeight="1" x14ac:dyDescent="0.3"/>
    <row r="41" spans="1:5" ht="16.5" customHeight="1" x14ac:dyDescent="0.3"/>
    <row r="42" spans="1:5" ht="16.5" customHeight="1" x14ac:dyDescent="0.3">
      <c r="B42" s="31" t="s">
        <v>337</v>
      </c>
      <c r="C42" s="102" t="e">
        <f>((COUNTIF(C12:C39,"C")*3) + (COUNTIF(C12:C39, "P")*2)) / (COUNTA(C12:C39)*3)</f>
        <v>#DIV/0!</v>
      </c>
      <c r="D42" s="102" t="e">
        <f>((COUNTIF(D12:D39,"C")*3) + (COUNTIF(D12:D39, "P")*2)) / (COUNTA(D12:D39)*3)</f>
        <v>#DIV/0!</v>
      </c>
      <c r="E42"/>
    </row>
    <row r="43" spans="1:5" ht="16.5" customHeight="1" x14ac:dyDescent="0.3"/>
    <row r="44" spans="1:5" ht="16.5" customHeight="1" x14ac:dyDescent="0.3"/>
    <row r="45" spans="1:5" ht="16.5" customHeight="1" x14ac:dyDescent="0.3"/>
    <row r="46" spans="1:5" ht="16.5" customHeight="1" x14ac:dyDescent="0.3"/>
    <row r="47" spans="1:5" ht="16.5" customHeight="1" x14ac:dyDescent="0.3"/>
    <row r="48" spans="1:5"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sheetData>
  <sheetProtection password="CD7C" sheet="1" objects="1" scenarios="1" selectLockedCells="1"/>
  <mergeCells count="11">
    <mergeCell ref="B38:E38"/>
    <mergeCell ref="B11:E11"/>
    <mergeCell ref="B17:E17"/>
    <mergeCell ref="B22:E22"/>
    <mergeCell ref="B24:E24"/>
    <mergeCell ref="B26:E26"/>
    <mergeCell ref="A1:E1"/>
    <mergeCell ref="B4:B8"/>
    <mergeCell ref="B29:E29"/>
    <mergeCell ref="B32:E32"/>
    <mergeCell ref="B36:E36"/>
  </mergeCells>
  <conditionalFormatting sqref="C12:E16 C18:E21 C23:E23 C25:E25 C27:E28 C30:E31 C33:E35 C37:E37 C39:E39">
    <cfRule type="cellIs" dxfId="51" priority="23" operator="equal">
      <formula>"n"</formula>
    </cfRule>
    <cfRule type="cellIs" dxfId="50" priority="24" operator="equal">
      <formula>"p"</formula>
    </cfRule>
    <cfRule type="cellIs" dxfId="49" priority="25" operator="equal">
      <formula>"c"</formula>
    </cfRule>
  </conditionalFormatting>
  <conditionalFormatting sqref="C10">
    <cfRule type="expression" dxfId="48" priority="17">
      <formula>$C$42=100%</formula>
    </cfRule>
    <cfRule type="expression" dxfId="47" priority="18">
      <formula>$C$42&lt;80%</formula>
    </cfRule>
    <cfRule type="expression" dxfId="46" priority="19">
      <formula>$C$42&gt;79%</formula>
    </cfRule>
  </conditionalFormatting>
  <conditionalFormatting sqref="D10">
    <cfRule type="expression" dxfId="45" priority="14">
      <formula>$D$42=100%</formula>
    </cfRule>
    <cfRule type="expression" dxfId="44" priority="15">
      <formula>$D$42&gt;79%</formula>
    </cfRule>
    <cfRule type="expression" dxfId="43" priority="16">
      <formula>$D$42&lt;80%</formula>
    </cfRule>
  </conditionalFormatting>
  <conditionalFormatting sqref="C42:D42">
    <cfRule type="containsErrors" dxfId="42" priority="26">
      <formula>ISERROR(C42)</formula>
    </cfRule>
    <cfRule type="cellIs" dxfId="41" priority="2" operator="lessThan">
      <formula>0.8</formula>
    </cfRule>
    <cfRule type="cellIs" dxfId="40" priority="3" operator="greaterThanOrEqual">
      <formula>0.8</formula>
    </cfRule>
    <cfRule type="cellIs" dxfId="39" priority="4" operator="equal">
      <formula>1</formula>
    </cfRule>
  </conditionalFormatting>
  <pageMargins left="0.5" right="0.5" top="1" bottom="0.75" header="0.3" footer="0.3"/>
  <pageSetup firstPageNumber="20" orientation="landscape" r:id="rId1"/>
  <headerFooter>
    <oddHeader>&amp;C&amp;G</oddHeader>
    <oddFooter>&amp;C&amp;8Page &amp;P
VII - Drug and Alcohol Testing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Layout" topLeftCell="A29" zoomScaleNormal="100" workbookViewId="0">
      <selection activeCell="D43" sqref="D43"/>
    </sheetView>
  </sheetViews>
  <sheetFormatPr defaultColWidth="8.88671875" defaultRowHeight="15.6" x14ac:dyDescent="0.3"/>
  <cols>
    <col min="1" max="1" width="2.5546875" style="16" customWidth="1"/>
    <col min="2" max="2" width="63.77734375" style="5" customWidth="1"/>
    <col min="3" max="4" width="6.33203125" style="5" customWidth="1"/>
    <col min="5" max="5" width="47.21875" style="5" customWidth="1"/>
    <col min="6" max="16384" width="8.88671875" style="5"/>
  </cols>
  <sheetData>
    <row r="1" spans="1:9" s="2" customFormat="1" ht="23.7" customHeight="1" x14ac:dyDescent="0.3">
      <c r="A1" s="112" t="s">
        <v>127</v>
      </c>
      <c r="B1" s="112"/>
      <c r="C1" s="112"/>
      <c r="D1" s="112"/>
      <c r="E1" s="112"/>
      <c r="F1" s="1"/>
      <c r="G1" s="1"/>
      <c r="H1" s="1"/>
      <c r="I1" s="1"/>
    </row>
    <row r="2" spans="1:9" ht="23.7" customHeight="1" x14ac:dyDescent="0.3">
      <c r="A2" s="3"/>
      <c r="B2" s="4"/>
      <c r="C2" s="4"/>
      <c r="D2" s="4"/>
      <c r="E2" s="4"/>
      <c r="F2" s="1"/>
      <c r="G2" s="1"/>
      <c r="H2" s="1"/>
      <c r="I2" s="1"/>
    </row>
    <row r="3" spans="1:9" ht="16.5" customHeight="1" x14ac:dyDescent="0.3">
      <c r="A3" s="3"/>
      <c r="B3" s="6" t="s">
        <v>0</v>
      </c>
      <c r="C3" s="4"/>
      <c r="D3" s="4"/>
      <c r="E3" s="4"/>
      <c r="F3" s="1"/>
      <c r="G3" s="1"/>
      <c r="H3" s="1"/>
      <c r="I3" s="1"/>
    </row>
    <row r="4" spans="1:9" ht="16.5" customHeight="1" x14ac:dyDescent="0.3">
      <c r="A4" s="3"/>
      <c r="B4" s="117" t="s">
        <v>388</v>
      </c>
      <c r="C4" s="4"/>
      <c r="D4" s="7"/>
      <c r="E4" s="8"/>
      <c r="G4" s="1"/>
      <c r="H4" s="1"/>
      <c r="I4" s="1"/>
    </row>
    <row r="5" spans="1:9" ht="16.5" customHeight="1" x14ac:dyDescent="0.3">
      <c r="A5" s="3"/>
      <c r="B5" s="117"/>
      <c r="C5" s="4"/>
      <c r="D5" s="81" t="s">
        <v>381</v>
      </c>
      <c r="E5" s="80" t="s">
        <v>56</v>
      </c>
      <c r="G5" s="1"/>
      <c r="H5" s="1"/>
      <c r="I5" s="1"/>
    </row>
    <row r="6" spans="1:9" ht="16.5" customHeight="1" x14ac:dyDescent="0.3">
      <c r="A6" s="3"/>
      <c r="B6" s="117"/>
      <c r="C6" s="4"/>
      <c r="D6" s="82" t="s">
        <v>380</v>
      </c>
      <c r="E6" s="80" t="s">
        <v>57</v>
      </c>
      <c r="G6" s="1"/>
      <c r="H6" s="1"/>
      <c r="I6" s="1"/>
    </row>
    <row r="7" spans="1:9" ht="16.5" customHeight="1" x14ac:dyDescent="0.3">
      <c r="A7" s="3"/>
      <c r="B7" s="117"/>
      <c r="C7" s="4"/>
      <c r="D7" s="83" t="s">
        <v>5</v>
      </c>
      <c r="E7" s="80" t="s">
        <v>1</v>
      </c>
      <c r="F7" s="9"/>
      <c r="G7" s="1"/>
      <c r="H7" s="1"/>
      <c r="I7" s="1"/>
    </row>
    <row r="8" spans="1:9" ht="16.5" customHeight="1" x14ac:dyDescent="0.3">
      <c r="A8" s="3"/>
      <c r="B8" s="118"/>
      <c r="C8" s="10"/>
      <c r="D8" s="11"/>
      <c r="E8" s="12"/>
      <c r="F8" s="9"/>
      <c r="G8" s="1"/>
      <c r="H8" s="1"/>
      <c r="I8" s="1"/>
    </row>
    <row r="9" spans="1:9" ht="23.7" customHeight="1" x14ac:dyDescent="0.3">
      <c r="A9" s="3"/>
      <c r="B9" s="4"/>
      <c r="C9" s="4"/>
      <c r="D9" s="8"/>
      <c r="E9" s="8"/>
      <c r="F9" s="1"/>
      <c r="G9" s="1"/>
      <c r="H9" s="1"/>
      <c r="I9" s="1"/>
    </row>
    <row r="10" spans="1:9" s="28" customFormat="1" ht="30.9" customHeight="1" x14ac:dyDescent="0.35">
      <c r="A10" s="22"/>
      <c r="B10" s="22"/>
      <c r="C10" s="100"/>
      <c r="D10" s="100"/>
      <c r="E10" s="71" t="s">
        <v>378</v>
      </c>
      <c r="F10" s="22"/>
      <c r="G10" s="22"/>
      <c r="H10" s="22"/>
      <c r="I10" s="22"/>
    </row>
    <row r="11" spans="1:9" s="27" customFormat="1" ht="21.6" customHeight="1" x14ac:dyDescent="0.3">
      <c r="A11" s="86" t="s">
        <v>15</v>
      </c>
      <c r="B11" s="115" t="s">
        <v>128</v>
      </c>
      <c r="C11" s="115"/>
      <c r="D11" s="115"/>
      <c r="E11" s="116"/>
    </row>
    <row r="12" spans="1:9" s="15" customFormat="1" ht="62.4" x14ac:dyDescent="0.3">
      <c r="A12" s="87"/>
      <c r="B12" s="91" t="s">
        <v>323</v>
      </c>
      <c r="C12" s="41"/>
      <c r="D12" s="41"/>
      <c r="E12" s="89"/>
    </row>
    <row r="13" spans="1:9" s="27" customFormat="1" ht="21.6" customHeight="1" x14ac:dyDescent="0.3">
      <c r="A13" s="86" t="s">
        <v>27</v>
      </c>
      <c r="B13" s="115" t="s">
        <v>129</v>
      </c>
      <c r="C13" s="115"/>
      <c r="D13" s="115"/>
      <c r="E13" s="116"/>
    </row>
    <row r="14" spans="1:9" s="15" customFormat="1" ht="46.8" x14ac:dyDescent="0.3">
      <c r="A14" s="87"/>
      <c r="B14" s="91" t="s">
        <v>301</v>
      </c>
      <c r="C14" s="41"/>
      <c r="D14" s="41"/>
      <c r="E14" s="89"/>
    </row>
    <row r="15" spans="1:9" s="15" customFormat="1" ht="46.8" x14ac:dyDescent="0.3">
      <c r="A15" s="87"/>
      <c r="B15" s="91" t="s">
        <v>300</v>
      </c>
      <c r="C15" s="41"/>
      <c r="D15" s="41"/>
      <c r="E15" s="89"/>
    </row>
    <row r="16" spans="1:9" s="15" customFormat="1" x14ac:dyDescent="0.3">
      <c r="A16" s="87"/>
      <c r="B16" s="91" t="s">
        <v>302</v>
      </c>
      <c r="C16" s="41"/>
      <c r="D16" s="41"/>
      <c r="E16" s="89"/>
    </row>
    <row r="17" spans="1:5" s="15" customFormat="1" ht="31.2" x14ac:dyDescent="0.3">
      <c r="A17" s="87"/>
      <c r="B17" s="91" t="s">
        <v>303</v>
      </c>
      <c r="C17" s="41"/>
      <c r="D17" s="41"/>
      <c r="E17" s="89"/>
    </row>
    <row r="18" spans="1:5" s="15" customFormat="1" ht="31.2" x14ac:dyDescent="0.3">
      <c r="A18" s="87"/>
      <c r="B18" s="91" t="s">
        <v>304</v>
      </c>
      <c r="C18" s="41"/>
      <c r="D18" s="41"/>
      <c r="E18" s="89"/>
    </row>
    <row r="19" spans="1:5" s="27" customFormat="1" ht="21.6" customHeight="1" x14ac:dyDescent="0.3">
      <c r="A19" s="86" t="s">
        <v>5</v>
      </c>
      <c r="B19" s="115" t="s">
        <v>130</v>
      </c>
      <c r="C19" s="115"/>
      <c r="D19" s="115"/>
      <c r="E19" s="116"/>
    </row>
    <row r="20" spans="1:5" s="15" customFormat="1" ht="46.8" x14ac:dyDescent="0.3">
      <c r="A20" s="87"/>
      <c r="B20" s="91" t="s">
        <v>305</v>
      </c>
      <c r="C20" s="41"/>
      <c r="D20" s="41"/>
      <c r="E20" s="89"/>
    </row>
    <row r="21" spans="1:5" s="15" customFormat="1" ht="46.8" x14ac:dyDescent="0.3">
      <c r="A21" s="87"/>
      <c r="B21" s="91" t="s">
        <v>324</v>
      </c>
      <c r="C21" s="41"/>
      <c r="D21" s="41"/>
      <c r="E21" s="89"/>
    </row>
    <row r="22" spans="1:5" s="15" customFormat="1" ht="31.2" x14ac:dyDescent="0.3">
      <c r="A22" s="87"/>
      <c r="B22" s="91" t="s">
        <v>325</v>
      </c>
      <c r="C22" s="41"/>
      <c r="D22" s="41"/>
      <c r="E22" s="89"/>
    </row>
    <row r="23" spans="1:5" s="15" customFormat="1" ht="31.2" x14ac:dyDescent="0.3">
      <c r="A23" s="87"/>
      <c r="B23" s="91" t="s">
        <v>306</v>
      </c>
      <c r="C23" s="41"/>
      <c r="D23" s="41"/>
      <c r="E23" s="89"/>
    </row>
    <row r="24" spans="1:5" s="15" customFormat="1" ht="46.8" x14ac:dyDescent="0.3">
      <c r="A24" s="87"/>
      <c r="B24" s="91" t="s">
        <v>307</v>
      </c>
      <c r="C24" s="41"/>
      <c r="D24" s="41"/>
      <c r="E24" s="89"/>
    </row>
    <row r="25" spans="1:5" s="15" customFormat="1" ht="31.2" x14ac:dyDescent="0.3">
      <c r="A25" s="87"/>
      <c r="B25" s="91" t="s">
        <v>308</v>
      </c>
      <c r="C25" s="41"/>
      <c r="D25" s="41"/>
      <c r="E25" s="89"/>
    </row>
    <row r="26" spans="1:5" s="15" customFormat="1" ht="46.8" x14ac:dyDescent="0.3">
      <c r="A26" s="87"/>
      <c r="B26" s="91" t="s">
        <v>309</v>
      </c>
      <c r="C26" s="41"/>
      <c r="D26" s="41"/>
      <c r="E26" s="89"/>
    </row>
    <row r="27" spans="1:5" s="15" customFormat="1" ht="46.8" x14ac:dyDescent="0.3">
      <c r="A27" s="87"/>
      <c r="B27" s="91" t="s">
        <v>310</v>
      </c>
      <c r="C27" s="41"/>
      <c r="D27" s="41"/>
      <c r="E27" s="89"/>
    </row>
    <row r="28" spans="1:5" s="27" customFormat="1" ht="21.6" customHeight="1" x14ac:dyDescent="0.3">
      <c r="A28" s="86" t="s">
        <v>9</v>
      </c>
      <c r="B28" s="115" t="s">
        <v>131</v>
      </c>
      <c r="C28" s="115"/>
      <c r="D28" s="115"/>
      <c r="E28" s="116"/>
    </row>
    <row r="29" spans="1:5" s="15" customFormat="1" x14ac:dyDescent="0.3">
      <c r="A29" s="87"/>
      <c r="B29" s="91" t="s">
        <v>311</v>
      </c>
      <c r="C29" s="41"/>
      <c r="D29" s="41"/>
      <c r="E29" s="89"/>
    </row>
    <row r="30" spans="1:5" s="15" customFormat="1" ht="31.2" x14ac:dyDescent="0.3">
      <c r="A30" s="87"/>
      <c r="B30" s="91" t="s">
        <v>377</v>
      </c>
      <c r="C30" s="41"/>
      <c r="D30" s="41"/>
      <c r="E30" s="89"/>
    </row>
    <row r="31" spans="1:5" s="25" customFormat="1" ht="31.2" x14ac:dyDescent="0.3">
      <c r="A31" s="87"/>
      <c r="B31" s="91" t="s">
        <v>312</v>
      </c>
      <c r="C31" s="41"/>
      <c r="D31" s="41"/>
      <c r="E31" s="89"/>
    </row>
    <row r="32" spans="1:5" s="15" customFormat="1" ht="31.2" x14ac:dyDescent="0.3">
      <c r="A32" s="87"/>
      <c r="B32" s="91" t="s">
        <v>313</v>
      </c>
      <c r="C32" s="41"/>
      <c r="D32" s="41"/>
      <c r="E32" s="89"/>
    </row>
    <row r="33" spans="1:14" s="15" customFormat="1" ht="31.2" x14ac:dyDescent="0.3">
      <c r="A33" s="87"/>
      <c r="B33" s="91" t="s">
        <v>314</v>
      </c>
      <c r="C33" s="41"/>
      <c r="D33" s="41"/>
      <c r="E33" s="89"/>
    </row>
    <row r="34" spans="1:14" s="15" customFormat="1" x14ac:dyDescent="0.3">
      <c r="A34" s="87"/>
      <c r="B34" s="91" t="s">
        <v>315</v>
      </c>
      <c r="C34" s="41"/>
      <c r="D34" s="41"/>
      <c r="E34" s="89"/>
    </row>
    <row r="35" spans="1:14" s="15" customFormat="1" ht="31.2" x14ac:dyDescent="0.3">
      <c r="A35" s="87"/>
      <c r="B35" s="91" t="s">
        <v>326</v>
      </c>
      <c r="C35" s="41"/>
      <c r="D35" s="41"/>
      <c r="E35" s="89"/>
    </row>
    <row r="36" spans="1:14" s="15" customFormat="1" ht="31.2" x14ac:dyDescent="0.3">
      <c r="A36" s="87"/>
      <c r="B36" s="91" t="s">
        <v>316</v>
      </c>
      <c r="C36" s="41"/>
      <c r="D36" s="41"/>
      <c r="E36" s="89"/>
    </row>
    <row r="37" spans="1:14" s="15" customFormat="1" ht="46.8" x14ac:dyDescent="0.3">
      <c r="A37" s="87"/>
      <c r="B37" s="91" t="s">
        <v>327</v>
      </c>
      <c r="C37" s="41"/>
      <c r="D37" s="41"/>
      <c r="E37" s="89"/>
    </row>
    <row r="38" spans="1:14" s="25" customFormat="1" ht="46.8" x14ac:dyDescent="0.3">
      <c r="A38" s="87"/>
      <c r="B38" s="91" t="s">
        <v>335</v>
      </c>
      <c r="C38" s="41"/>
      <c r="D38" s="41"/>
      <c r="E38" s="89"/>
    </row>
    <row r="39" spans="1:14" s="25" customFormat="1" x14ac:dyDescent="0.3">
      <c r="A39" s="87"/>
      <c r="B39" s="91" t="s">
        <v>317</v>
      </c>
      <c r="C39" s="41"/>
      <c r="D39" s="41"/>
      <c r="E39" s="89"/>
    </row>
    <row r="40" spans="1:14" s="25" customFormat="1" ht="31.2" x14ac:dyDescent="0.3">
      <c r="A40" s="87"/>
      <c r="B40" s="91" t="s">
        <v>318</v>
      </c>
      <c r="C40" s="41"/>
      <c r="D40" s="41"/>
      <c r="E40" s="89"/>
    </row>
    <row r="41" spans="1:14" s="27" customFormat="1" ht="21.6" customHeight="1" x14ac:dyDescent="0.3">
      <c r="A41" s="86" t="s">
        <v>10</v>
      </c>
      <c r="B41" s="115" t="s">
        <v>132</v>
      </c>
      <c r="C41" s="115"/>
      <c r="D41" s="115"/>
      <c r="E41" s="116"/>
    </row>
    <row r="42" spans="1:14" s="25" customFormat="1" x14ac:dyDescent="0.3">
      <c r="A42" s="87"/>
      <c r="B42" s="91" t="s">
        <v>328</v>
      </c>
      <c r="C42" s="41"/>
      <c r="D42" s="41"/>
      <c r="E42" s="89"/>
    </row>
    <row r="43" spans="1:14" s="15" customFormat="1" x14ac:dyDescent="0.3">
      <c r="A43" s="87"/>
      <c r="B43" s="91" t="s">
        <v>319</v>
      </c>
      <c r="C43" s="41"/>
      <c r="D43" s="41"/>
      <c r="E43" s="89"/>
    </row>
    <row r="44" spans="1:14" s="15" customFormat="1" ht="78" x14ac:dyDescent="0.3">
      <c r="A44" s="87"/>
      <c r="B44" s="91" t="s">
        <v>320</v>
      </c>
      <c r="C44" s="41"/>
      <c r="D44" s="41"/>
      <c r="E44" s="89"/>
      <c r="F44" s="39"/>
      <c r="G44" s="33"/>
      <c r="H44" s="33"/>
      <c r="I44" s="33"/>
      <c r="J44" s="33"/>
      <c r="K44" s="33"/>
      <c r="L44" s="33"/>
      <c r="M44" s="33"/>
      <c r="N44" s="33"/>
    </row>
    <row r="45" spans="1:14" s="27" customFormat="1" ht="21.6" customHeight="1" x14ac:dyDescent="0.3">
      <c r="A45" s="86" t="s">
        <v>23</v>
      </c>
      <c r="B45" s="115" t="s">
        <v>64</v>
      </c>
      <c r="C45" s="115"/>
      <c r="D45" s="115"/>
      <c r="E45" s="116"/>
      <c r="F45" s="40"/>
    </row>
    <row r="46" spans="1:14" s="15" customFormat="1" ht="31.2" x14ac:dyDescent="0.3">
      <c r="A46" s="87"/>
      <c r="B46" s="104" t="s">
        <v>397</v>
      </c>
      <c r="C46" s="41"/>
      <c r="D46" s="41"/>
      <c r="E46" s="89"/>
    </row>
    <row r="47" spans="1:14" s="15" customFormat="1" ht="31.2" x14ac:dyDescent="0.3">
      <c r="A47" s="87"/>
      <c r="B47" s="91" t="s">
        <v>321</v>
      </c>
      <c r="C47" s="41"/>
      <c r="D47" s="41"/>
      <c r="E47" s="89"/>
    </row>
    <row r="48" spans="1:14" s="25" customFormat="1" ht="46.8" x14ac:dyDescent="0.3">
      <c r="A48" s="87"/>
      <c r="B48" s="91" t="s">
        <v>322</v>
      </c>
      <c r="C48" s="41"/>
      <c r="D48" s="41"/>
      <c r="E48" s="89"/>
    </row>
    <row r="49" spans="1:6" ht="16.5" customHeight="1" x14ac:dyDescent="0.3"/>
    <row r="50" spans="1:6" s="23" customFormat="1" ht="16.5" customHeight="1" x14ac:dyDescent="0.3">
      <c r="A50" s="16"/>
    </row>
    <row r="51" spans="1:6" ht="16.5" customHeight="1" x14ac:dyDescent="0.3">
      <c r="B51" s="31" t="s">
        <v>337</v>
      </c>
      <c r="C51" s="102" t="e">
        <f>((COUNTIF(C12:C48,"C")*3) + (COUNTIF(C12:C48, "P")*2)) / (COUNTA(C12:C48)*3)</f>
        <v>#DIV/0!</v>
      </c>
      <c r="D51" s="102" t="e">
        <f>((COUNTIF(D12:D48,"C")*3) + (COUNTIF(D12:D48, "P")*2)) / (COUNTA(D12:D48)*3)</f>
        <v>#DIV/0!</v>
      </c>
      <c r="E51"/>
    </row>
    <row r="52" spans="1:6" ht="16.5" customHeight="1" x14ac:dyDescent="0.3">
      <c r="F52" s="35"/>
    </row>
    <row r="53" spans="1:6" ht="16.5" customHeight="1" x14ac:dyDescent="0.3"/>
    <row r="54" spans="1:6" ht="16.5" customHeight="1" x14ac:dyDescent="0.3"/>
    <row r="55" spans="1:6" ht="16.5" customHeight="1" x14ac:dyDescent="0.3"/>
    <row r="56" spans="1:6" ht="16.5" customHeight="1" x14ac:dyDescent="0.3"/>
    <row r="57" spans="1:6" ht="16.5" customHeight="1" x14ac:dyDescent="0.3"/>
    <row r="58" spans="1:6" ht="16.5" customHeight="1" x14ac:dyDescent="0.3"/>
    <row r="59" spans="1:6" ht="16.5" customHeight="1" x14ac:dyDescent="0.3"/>
    <row r="60" spans="1:6" ht="16.5" customHeight="1" x14ac:dyDescent="0.3"/>
    <row r="61" spans="1:6" ht="16.5" customHeight="1" x14ac:dyDescent="0.3"/>
    <row r="62" spans="1:6" ht="16.5" customHeight="1" x14ac:dyDescent="0.3"/>
    <row r="63" spans="1:6" ht="16.5" customHeight="1" x14ac:dyDescent="0.3"/>
    <row r="64" spans="1:6"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sheetData>
  <sheetProtection password="CD7C" sheet="1" objects="1" scenarios="1" selectLockedCells="1"/>
  <mergeCells count="8">
    <mergeCell ref="A1:E1"/>
    <mergeCell ref="B4:B8"/>
    <mergeCell ref="B45:E45"/>
    <mergeCell ref="B11:E11"/>
    <mergeCell ref="B13:E13"/>
    <mergeCell ref="B19:E19"/>
    <mergeCell ref="B28:E28"/>
    <mergeCell ref="B41:E41"/>
  </mergeCells>
  <conditionalFormatting sqref="C12:E12 C14:E18 C20:E27 C29:E40 C42:E44 C46:E48">
    <cfRule type="cellIs" dxfId="38" priority="25" operator="equal">
      <formula>"n"</formula>
    </cfRule>
    <cfRule type="cellIs" dxfId="37" priority="26" operator="equal">
      <formula>"p"</formula>
    </cfRule>
    <cfRule type="cellIs" dxfId="36" priority="27" operator="equal">
      <formula>"c"</formula>
    </cfRule>
  </conditionalFormatting>
  <conditionalFormatting sqref="C10">
    <cfRule type="expression" dxfId="35" priority="6">
      <formula>$C$51=100%</formula>
    </cfRule>
    <cfRule type="expression" dxfId="34" priority="19">
      <formula>$C$51&lt;80%</formula>
    </cfRule>
    <cfRule type="expression" dxfId="33" priority="21">
      <formula>$C$51&gt;79%</formula>
    </cfRule>
  </conditionalFormatting>
  <conditionalFormatting sqref="D10">
    <cfRule type="expression" dxfId="32" priority="16">
      <formula>$D$51=100%</formula>
    </cfRule>
    <cfRule type="expression" dxfId="31" priority="17">
      <formula>$D$51&gt;79%</formula>
    </cfRule>
    <cfRule type="expression" dxfId="30" priority="18">
      <formula>$D$51&lt;80%</formula>
    </cfRule>
  </conditionalFormatting>
  <conditionalFormatting sqref="C51:D51">
    <cfRule type="containsErrors" dxfId="29" priority="28">
      <formula>ISERROR(C51)</formula>
    </cfRule>
    <cfRule type="cellIs" dxfId="28" priority="3" operator="lessThan">
      <formula>0.8</formula>
    </cfRule>
    <cfRule type="cellIs" dxfId="27" priority="4" operator="greaterThanOrEqual">
      <formula>0.8</formula>
    </cfRule>
    <cfRule type="cellIs" dxfId="26" priority="5" operator="equal">
      <formula>1</formula>
    </cfRule>
  </conditionalFormatting>
  <pageMargins left="0.5" right="0.5" top="1" bottom="0.75" header="0.3" footer="0.3"/>
  <pageSetup firstPageNumber="23" orientation="landscape" r:id="rId1"/>
  <headerFooter>
    <oddHeader>&amp;C&amp;G</oddHeader>
    <oddFooter>&amp;C&amp;8Page &amp;P
VIII - Multidisciplinary Team</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topLeftCell="A46" zoomScaleNormal="100" workbookViewId="0">
      <selection activeCell="C27" sqref="C27"/>
    </sheetView>
  </sheetViews>
  <sheetFormatPr defaultColWidth="8.88671875" defaultRowHeight="15.6" x14ac:dyDescent="0.3"/>
  <cols>
    <col min="1" max="1" width="2.5546875" style="16" customWidth="1"/>
    <col min="2" max="2" width="63.77734375" style="5" customWidth="1"/>
    <col min="3" max="4" width="6.33203125" style="5" customWidth="1"/>
    <col min="5" max="5" width="47.21875" style="5" customWidth="1"/>
    <col min="6" max="16384" width="8.88671875" style="5"/>
  </cols>
  <sheetData>
    <row r="1" spans="1:19" s="2" customFormat="1" ht="23.7" customHeight="1" x14ac:dyDescent="0.3">
      <c r="A1" s="112" t="s">
        <v>133</v>
      </c>
      <c r="B1" s="112"/>
      <c r="C1" s="112"/>
      <c r="D1" s="112"/>
      <c r="E1" s="112"/>
      <c r="F1" s="1"/>
      <c r="G1" s="1"/>
      <c r="H1" s="1"/>
      <c r="I1" s="1"/>
    </row>
    <row r="2" spans="1:19" ht="23.7" customHeight="1" x14ac:dyDescent="0.3">
      <c r="A2" s="3"/>
      <c r="B2" s="4"/>
      <c r="C2" s="4"/>
      <c r="D2" s="4"/>
      <c r="E2" s="4"/>
      <c r="F2" s="1"/>
      <c r="G2" s="1"/>
      <c r="H2" s="1"/>
      <c r="I2" s="1"/>
    </row>
    <row r="3" spans="1:19" ht="16.5" customHeight="1" x14ac:dyDescent="0.3">
      <c r="A3" s="3"/>
      <c r="B3" s="14" t="s">
        <v>0</v>
      </c>
      <c r="C3" s="4"/>
      <c r="D3" s="4"/>
      <c r="E3" s="4"/>
      <c r="F3" s="1"/>
      <c r="G3" s="1"/>
      <c r="H3" s="1"/>
      <c r="I3" s="1"/>
    </row>
    <row r="4" spans="1:19" ht="16.5" customHeight="1" x14ac:dyDescent="0.3">
      <c r="A4" s="3"/>
      <c r="B4" s="117" t="s">
        <v>389</v>
      </c>
      <c r="C4" s="4"/>
      <c r="D4" s="7"/>
      <c r="E4" s="8"/>
      <c r="G4" s="1"/>
      <c r="H4" s="1"/>
      <c r="I4" s="1"/>
    </row>
    <row r="5" spans="1:19" ht="16.5" customHeight="1" x14ac:dyDescent="0.3">
      <c r="A5" s="3"/>
      <c r="B5" s="117"/>
      <c r="C5" s="4"/>
      <c r="D5" s="81" t="s">
        <v>381</v>
      </c>
      <c r="E5" s="80" t="s">
        <v>56</v>
      </c>
      <c r="G5" s="1"/>
      <c r="H5" s="1"/>
      <c r="I5" s="1"/>
    </row>
    <row r="6" spans="1:19" ht="16.5" customHeight="1" x14ac:dyDescent="0.3">
      <c r="A6" s="3"/>
      <c r="B6" s="117"/>
      <c r="C6" s="4"/>
      <c r="D6" s="82" t="s">
        <v>380</v>
      </c>
      <c r="E6" s="80" t="s">
        <v>57</v>
      </c>
      <c r="G6" s="1"/>
      <c r="H6" s="1"/>
      <c r="I6" s="1"/>
    </row>
    <row r="7" spans="1:19" ht="16.5" customHeight="1" x14ac:dyDescent="0.3">
      <c r="A7" s="3"/>
      <c r="B7" s="117"/>
      <c r="C7" s="4"/>
      <c r="D7" s="83" t="s">
        <v>5</v>
      </c>
      <c r="E7" s="80" t="s">
        <v>1</v>
      </c>
      <c r="F7" s="9"/>
      <c r="G7" s="1"/>
      <c r="H7" s="1"/>
      <c r="I7" s="1"/>
    </row>
    <row r="8" spans="1:19" ht="16.5" customHeight="1" x14ac:dyDescent="0.3">
      <c r="A8" s="3"/>
      <c r="B8" s="118"/>
      <c r="C8" s="10"/>
      <c r="D8" s="11"/>
      <c r="E8" s="12"/>
      <c r="F8" s="9"/>
      <c r="G8" s="1"/>
      <c r="H8" s="1"/>
      <c r="I8" s="1"/>
    </row>
    <row r="9" spans="1:19" ht="23.7" customHeight="1" x14ac:dyDescent="0.3">
      <c r="A9" s="3"/>
      <c r="B9" s="10"/>
      <c r="C9" s="10"/>
      <c r="D9" s="11"/>
      <c r="E9" s="12"/>
      <c r="F9" s="9"/>
      <c r="G9" s="1"/>
      <c r="H9" s="1"/>
      <c r="I9" s="1"/>
      <c r="S9" s="3"/>
    </row>
    <row r="10" spans="1:19" s="28" customFormat="1" ht="30.9" customHeight="1" x14ac:dyDescent="0.35">
      <c r="A10" s="22"/>
      <c r="B10" s="22"/>
      <c r="C10" s="100"/>
      <c r="D10" s="100"/>
      <c r="E10" s="71" t="s">
        <v>378</v>
      </c>
      <c r="F10" s="22"/>
      <c r="G10" s="22"/>
      <c r="H10" s="22"/>
      <c r="I10" s="22"/>
    </row>
    <row r="11" spans="1:19" s="27" customFormat="1" ht="21.6" customHeight="1" x14ac:dyDescent="0.3">
      <c r="A11" s="86" t="s">
        <v>15</v>
      </c>
      <c r="B11" s="115" t="s">
        <v>134</v>
      </c>
      <c r="C11" s="115"/>
      <c r="D11" s="115"/>
      <c r="E11" s="116"/>
    </row>
    <row r="12" spans="1:19" s="15" customFormat="1" ht="31.2" x14ac:dyDescent="0.3">
      <c r="A12" s="97"/>
      <c r="B12" s="93" t="s">
        <v>135</v>
      </c>
      <c r="C12" s="41"/>
      <c r="D12" s="41"/>
      <c r="E12" s="89"/>
    </row>
    <row r="13" spans="1:19" s="17" customFormat="1" x14ac:dyDescent="0.3">
      <c r="A13" s="97"/>
      <c r="B13" s="93" t="s">
        <v>136</v>
      </c>
      <c r="C13" s="41"/>
      <c r="D13" s="41"/>
      <c r="E13" s="89"/>
    </row>
    <row r="14" spans="1:19" s="15" customFormat="1" x14ac:dyDescent="0.3">
      <c r="A14" s="97"/>
      <c r="B14" s="93" t="s">
        <v>137</v>
      </c>
      <c r="C14" s="41"/>
      <c r="D14" s="41"/>
      <c r="E14" s="89"/>
    </row>
    <row r="15" spans="1:19" s="15" customFormat="1" ht="31.2" x14ac:dyDescent="0.3">
      <c r="A15" s="97"/>
      <c r="B15" s="93" t="s">
        <v>138</v>
      </c>
      <c r="C15" s="41"/>
      <c r="D15" s="41"/>
      <c r="E15" s="89"/>
    </row>
    <row r="16" spans="1:19" s="15" customFormat="1" ht="46.8" x14ac:dyDescent="0.3">
      <c r="A16" s="97"/>
      <c r="B16" s="93" t="s">
        <v>139</v>
      </c>
      <c r="C16" s="41"/>
      <c r="D16" s="41"/>
      <c r="E16" s="89"/>
    </row>
    <row r="17" spans="1:5" s="15" customFormat="1" ht="46.8" x14ac:dyDescent="0.3">
      <c r="A17" s="97"/>
      <c r="B17" s="93" t="s">
        <v>329</v>
      </c>
      <c r="C17" s="41"/>
      <c r="D17" s="41"/>
      <c r="E17" s="89"/>
    </row>
    <row r="18" spans="1:5" s="15" customFormat="1" x14ac:dyDescent="0.3">
      <c r="A18" s="97"/>
      <c r="B18" s="93" t="s">
        <v>330</v>
      </c>
      <c r="C18" s="41"/>
      <c r="D18" s="41"/>
      <c r="E18" s="89"/>
    </row>
    <row r="19" spans="1:5" s="27" customFormat="1" ht="21.6" customHeight="1" x14ac:dyDescent="0.3">
      <c r="A19" s="86" t="s">
        <v>5</v>
      </c>
      <c r="B19" s="115" t="s">
        <v>140</v>
      </c>
      <c r="C19" s="115"/>
      <c r="D19" s="115"/>
      <c r="E19" s="116"/>
    </row>
    <row r="20" spans="1:5" s="17" customFormat="1" x14ac:dyDescent="0.3">
      <c r="A20" s="97"/>
      <c r="B20" s="93" t="s">
        <v>141</v>
      </c>
      <c r="C20" s="41"/>
      <c r="D20" s="41"/>
      <c r="E20" s="89"/>
    </row>
    <row r="21" spans="1:5" s="15" customFormat="1" ht="31.2" x14ac:dyDescent="0.3">
      <c r="A21" s="97"/>
      <c r="B21" s="93" t="s">
        <v>142</v>
      </c>
      <c r="C21" s="41"/>
      <c r="D21" s="41"/>
      <c r="E21" s="89"/>
    </row>
    <row r="22" spans="1:5" s="15" customFormat="1" ht="31.2" x14ac:dyDescent="0.3">
      <c r="A22" s="97"/>
      <c r="B22" s="93" t="s">
        <v>143</v>
      </c>
      <c r="C22" s="41"/>
      <c r="D22" s="41"/>
      <c r="E22" s="89"/>
    </row>
    <row r="23" spans="1:5" s="15" customFormat="1" ht="46.8" x14ac:dyDescent="0.3">
      <c r="A23" s="97"/>
      <c r="B23" s="93" t="s">
        <v>144</v>
      </c>
      <c r="C23" s="41"/>
      <c r="D23" s="41"/>
      <c r="E23" s="89"/>
    </row>
    <row r="24" spans="1:5" s="15" customFormat="1" ht="46.8" x14ac:dyDescent="0.3">
      <c r="A24" s="97"/>
      <c r="B24" s="93" t="s">
        <v>145</v>
      </c>
      <c r="C24" s="41"/>
      <c r="D24" s="41"/>
      <c r="E24" s="89"/>
    </row>
    <row r="25" spans="1:5" s="15" customFormat="1" ht="62.4" x14ac:dyDescent="0.3">
      <c r="A25" s="97"/>
      <c r="B25" s="93" t="s">
        <v>146</v>
      </c>
      <c r="C25" s="41"/>
      <c r="D25" s="41"/>
      <c r="E25" s="89"/>
    </row>
    <row r="26" spans="1:5" s="27" customFormat="1" ht="21.6" customHeight="1" x14ac:dyDescent="0.3">
      <c r="A26" s="86" t="s">
        <v>27</v>
      </c>
      <c r="B26" s="115" t="s">
        <v>147</v>
      </c>
      <c r="C26" s="115"/>
      <c r="D26" s="115"/>
      <c r="E26" s="116"/>
    </row>
    <row r="27" spans="1:5" s="15" customFormat="1" ht="31.2" x14ac:dyDescent="0.3">
      <c r="A27" s="97"/>
      <c r="B27" s="93" t="s">
        <v>148</v>
      </c>
      <c r="C27" s="41"/>
      <c r="D27" s="41"/>
      <c r="E27" s="89"/>
    </row>
    <row r="28" spans="1:5" s="15" customFormat="1" ht="31.2" x14ac:dyDescent="0.3">
      <c r="A28" s="97"/>
      <c r="B28" s="93" t="s">
        <v>149</v>
      </c>
      <c r="C28" s="41"/>
      <c r="D28" s="41"/>
      <c r="E28" s="89"/>
    </row>
    <row r="29" spans="1:5" s="15" customFormat="1" ht="46.8" x14ac:dyDescent="0.3">
      <c r="A29" s="97"/>
      <c r="B29" s="93" t="s">
        <v>150</v>
      </c>
      <c r="C29" s="41"/>
      <c r="D29" s="41"/>
      <c r="E29" s="89"/>
    </row>
    <row r="30" spans="1:5" s="17" customFormat="1" ht="46.8" x14ac:dyDescent="0.3">
      <c r="A30" s="97"/>
      <c r="B30" s="93" t="s">
        <v>151</v>
      </c>
      <c r="C30" s="41"/>
      <c r="D30" s="41"/>
      <c r="E30" s="89"/>
    </row>
    <row r="31" spans="1:5" s="15" customFormat="1" ht="31.2" x14ac:dyDescent="0.3">
      <c r="A31" s="97"/>
      <c r="B31" s="93" t="s">
        <v>152</v>
      </c>
      <c r="C31" s="41"/>
      <c r="D31" s="41"/>
      <c r="E31" s="89"/>
    </row>
    <row r="32" spans="1:5" ht="16.5" customHeight="1" x14ac:dyDescent="0.3"/>
    <row r="33" spans="2:5" ht="16.5" customHeight="1" x14ac:dyDescent="0.3">
      <c r="B33" s="31" t="s">
        <v>337</v>
      </c>
      <c r="C33" s="102" t="e">
        <f>((COUNTIF(C12:C31,"C")*3) + (COUNTIF(C12:C31, "p")*2)) / (COUNTA(C12:C31)*3)</f>
        <v>#DIV/0!</v>
      </c>
      <c r="D33" s="102" t="e">
        <f>((COUNTIF(D12:D31,"C")*3) + (COUNTIF(D12:D31, "p")*2)) / (COUNTA(D12:D31)*3)</f>
        <v>#DIV/0!</v>
      </c>
      <c r="E33"/>
    </row>
    <row r="34" spans="2:5" ht="16.5" customHeight="1" x14ac:dyDescent="0.3">
      <c r="C34" s="32"/>
    </row>
  </sheetData>
  <sheetProtection password="CD7C" sheet="1" objects="1" scenarios="1" selectLockedCells="1"/>
  <mergeCells count="5">
    <mergeCell ref="B11:E11"/>
    <mergeCell ref="B19:E19"/>
    <mergeCell ref="B26:E26"/>
    <mergeCell ref="A1:E1"/>
    <mergeCell ref="B4:B8"/>
  </mergeCells>
  <conditionalFormatting sqref="C12:E18 C20:E25 C27:E31">
    <cfRule type="cellIs" dxfId="25" priority="47" operator="equal">
      <formula>"n"</formula>
    </cfRule>
    <cfRule type="cellIs" dxfId="24" priority="48" operator="equal">
      <formula>"p"</formula>
    </cfRule>
    <cfRule type="cellIs" dxfId="23" priority="49" operator="equal">
      <formula>"c"</formula>
    </cfRule>
  </conditionalFormatting>
  <conditionalFormatting sqref="C10">
    <cfRule type="expression" dxfId="22" priority="17">
      <formula>$C$33=100%</formula>
    </cfRule>
    <cfRule type="expression" dxfId="21" priority="18">
      <formula>$C$33&lt;80%</formula>
    </cfRule>
    <cfRule type="expression" dxfId="20" priority="19">
      <formula>$C$33&gt;79%</formula>
    </cfRule>
  </conditionalFormatting>
  <conditionalFormatting sqref="D10">
    <cfRule type="expression" dxfId="19" priority="14">
      <formula>$D$33=100%</formula>
    </cfRule>
    <cfRule type="expression" dxfId="18" priority="15">
      <formula>$D$33&gt;79%</formula>
    </cfRule>
    <cfRule type="expression" dxfId="17" priority="16">
      <formula>$D$33&lt;80%</formula>
    </cfRule>
  </conditionalFormatting>
  <conditionalFormatting sqref="C33:D33">
    <cfRule type="containsErrors" dxfId="16" priority="50">
      <formula>ISERROR(C33)</formula>
    </cfRule>
    <cfRule type="cellIs" dxfId="15" priority="2" operator="lessThan">
      <formula>0.8</formula>
    </cfRule>
    <cfRule type="cellIs" dxfId="14" priority="3" operator="greaterThanOrEqual">
      <formula>0.8</formula>
    </cfRule>
    <cfRule type="cellIs" dxfId="13" priority="4" operator="equal">
      <formula>1</formula>
    </cfRule>
  </conditionalFormatting>
  <pageMargins left="0.5" right="0.5" top="1" bottom="0.75" header="0.3" footer="0.3"/>
  <pageSetup firstPageNumber="26" orientation="landscape" r:id="rId1"/>
  <headerFooter>
    <oddHeader>&amp;C&amp;G</oddHeader>
    <oddFooter>&amp;C&amp;8Page &amp;P
IX - Census and Caseloads</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I-Target Population</vt:lpstr>
      <vt:lpstr>II-Disadvantaged Groups</vt:lpstr>
      <vt:lpstr>III-Judge</vt:lpstr>
      <vt:lpstr>IV-Incentives &amp; Sanctions</vt:lpstr>
      <vt:lpstr>V-Treatment</vt:lpstr>
      <vt:lpstr>VI-Comp &amp; Social Services</vt:lpstr>
      <vt:lpstr>VII-Drug &amp; Alcohol Testing</vt:lpstr>
      <vt:lpstr>VIII-Team</vt:lpstr>
      <vt:lpstr>IX-Census &amp; Caseload</vt:lpstr>
      <vt:lpstr>X-Monitoring &amp; Evalluation</vt:lpstr>
      <vt:lpstr>Colors</vt:lpstr>
      <vt:lpstr>Rate</vt:lpstr>
      <vt:lpstr>Rating</vt:lpstr>
      <vt:lpstr>Ratings</vt:lpstr>
    </vt:vector>
  </TitlesOfParts>
  <Company>State of South Dakota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JSPR10123</dc:creator>
  <cp:lastModifiedBy>JSPR10123</cp:lastModifiedBy>
  <cp:lastPrinted>2017-02-06T22:08:21Z</cp:lastPrinted>
  <dcterms:created xsi:type="dcterms:W3CDTF">2016-02-17T17:18:47Z</dcterms:created>
  <dcterms:modified xsi:type="dcterms:W3CDTF">2017-07-05T22:12:33Z</dcterms:modified>
</cp:coreProperties>
</file>